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fileSharing readOnlyRecommended="1"/>
  <workbookPr defaultThemeVersion="124226"/>
  <mc:AlternateContent xmlns:mc="http://schemas.openxmlformats.org/markup-compatibility/2006">
    <mc:Choice Requires="x15">
      <x15ac:absPath xmlns:x15ac="http://schemas.microsoft.com/office/spreadsheetml/2010/11/ac" url="C:\Users\dshepherd\Box\HR Information Systems (HRIS)\Adobe Sign\PPD\PPD Forms-Inst\"/>
    </mc:Choice>
  </mc:AlternateContent>
  <xr:revisionPtr revIDLastSave="0" documentId="13_ncr:1_{1702A66E-9BA9-4A77-8893-C46FF5B6AA08}" xr6:coauthVersionLast="36" xr6:coauthVersionMax="36" xr10:uidLastSave="{00000000-0000-0000-0000-000000000000}"/>
  <bookViews>
    <workbookView xWindow="0" yWindow="0" windowWidth="20475" windowHeight="5670" activeTab="1" xr2:uid="{00000000-000D-0000-FFFF-FFFF00000000}"/>
  </bookViews>
  <sheets>
    <sheet name="PPD Form" sheetId="13" r:id="rId1"/>
    <sheet name="Instructions" sheetId="7" r:id="rId2"/>
    <sheet name="Action Reason Reference" sheetId="14" r:id="rId3"/>
    <sheet name="Timebase Conversion Reference" sheetId="15" r:id="rId4"/>
  </sheets>
  <definedNames>
    <definedName name="_xlnm._FilterDatabase" localSheetId="2" hidden="1">'Action Reason Reference'!$A$4:$C$4</definedName>
    <definedName name="_xlnm._FilterDatabase" localSheetId="3" hidden="1">'Timebase Conversion Reference'!$A$3:$D$3</definedName>
    <definedName name="Absence_Report__version_for_lump_sum">Instructions!$B$60</definedName>
    <definedName name="Change" localSheetId="0">'PPD Form'!$V$85:$V$97</definedName>
    <definedName name="Hire" localSheetId="0">'PPD Form'!$V$83:$V$84</definedName>
    <definedName name="Leave" localSheetId="0">'PPD Form'!$V$112:$V$120</definedName>
    <definedName name="_xlnm.Print_Area" localSheetId="0">'PPD Form'!$B$1:$Q$78</definedName>
    <definedName name="_xlnm.Print_Titles" localSheetId="2">'Action Reason Reference'!$4:$4</definedName>
    <definedName name="Schedule_Guidelines___Notice_of_Work_Schedule_Forms">Instructions!$B$67</definedName>
    <definedName name="Separation" localSheetId="0">'PPD Form'!$V$98:$V$111</definedName>
    <definedName name="Type" comment="Action Type" localSheetId="0">'PPD Form'!$U$83:$U$84</definedName>
  </definedNames>
  <calcPr calcId="191028"/>
</workbook>
</file>

<file path=xl/calcChain.xml><?xml version="1.0" encoding="utf-8"?>
<calcChain xmlns="http://schemas.openxmlformats.org/spreadsheetml/2006/main">
  <c r="Q34" i="13" l="1"/>
  <c r="J34" i="13"/>
  <c r="B2" i="14" l="1"/>
  <c r="Q5" i="13" l="1"/>
  <c r="B1" i="15" l="1"/>
  <c r="E2" i="7"/>
  <c r="Q36" i="13" l="1"/>
  <c r="B61" i="13"/>
  <c r="Q60" i="13" l="1"/>
  <c r="J33" i="13"/>
  <c r="Q33" i="13" l="1"/>
  <c r="D22"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Bealer, Yvonne</author>
  </authors>
  <commentList>
    <comment ref="Q33" authorId="0" shapeId="0" xr:uid="{00000000-0006-0000-0000-000001000000}">
      <text>
        <r>
          <rPr>
            <b/>
            <sz val="9"/>
            <color indexed="81"/>
            <rFont val="Tahoma"/>
            <family val="2"/>
          </rPr>
          <t>Full-Time Salary times Timebase Fraction</t>
        </r>
        <r>
          <rPr>
            <sz val="9"/>
            <color indexed="81"/>
            <rFont val="Tahoma"/>
            <family val="2"/>
          </rPr>
          <t xml:space="preserve">
</t>
        </r>
      </text>
    </comment>
    <comment ref="Q34" authorId="0" shapeId="0" xr:uid="{5E216E2B-09FC-4296-B86D-3E8F652AD42A}">
      <text>
        <r>
          <rPr>
            <b/>
            <sz val="9"/>
            <color indexed="81"/>
            <rFont val="Tahoma"/>
            <family val="2"/>
          </rPr>
          <t>Full-Time Salary times Timebase Fraction</t>
        </r>
        <r>
          <rPr>
            <sz val="9"/>
            <color indexed="81"/>
            <rFont val="Tahoma"/>
            <family val="2"/>
          </rPr>
          <t xml:space="preserve">
</t>
        </r>
      </text>
    </comment>
  </commentList>
</comments>
</file>

<file path=xl/sharedStrings.xml><?xml version="1.0" encoding="utf-8"?>
<sst xmlns="http://schemas.openxmlformats.org/spreadsheetml/2006/main" count="4871" uniqueCount="1854">
  <si>
    <t>Payroll Processing Document
(PPD)</t>
  </si>
  <si>
    <t>Yes</t>
  </si>
  <si>
    <t>Pay Plan</t>
  </si>
  <si>
    <t>No</t>
  </si>
  <si>
    <t>10/12</t>
  </si>
  <si>
    <t>11/12</t>
  </si>
  <si>
    <t>12/12</t>
  </si>
  <si>
    <t>GENERAL INFORMATION</t>
  </si>
  <si>
    <t>Completion Date:</t>
  </si>
  <si>
    <t>FLSA Status</t>
  </si>
  <si>
    <t>E</t>
  </si>
  <si>
    <t>Employee Name:</t>
  </si>
  <si>
    <t>NE</t>
  </si>
  <si>
    <t>O</t>
  </si>
  <si>
    <t>Chico State ID:</t>
  </si>
  <si>
    <t>Corrects PPD dated:</t>
  </si>
  <si>
    <t>Department:</t>
  </si>
  <si>
    <t>Completed by:</t>
  </si>
  <si>
    <t>Standard Schedule</t>
  </si>
  <si>
    <t>ACTION DESCRIPTION</t>
  </si>
  <si>
    <t>Action:</t>
  </si>
  <si>
    <t>Change</t>
  </si>
  <si>
    <t>Effective Date:</t>
  </si>
  <si>
    <t>Reason:</t>
  </si>
  <si>
    <t>Description:</t>
  </si>
  <si>
    <t>VP or VP Designee Approval</t>
  </si>
  <si>
    <r>
      <rPr>
        <b/>
        <sz val="10"/>
        <rFont val="Arial"/>
        <family val="2"/>
      </rPr>
      <t>Funding</t>
    </r>
    <r>
      <rPr>
        <sz val="10"/>
        <rFont val="Arial"/>
        <family val="2"/>
      </rPr>
      <t xml:space="preserve"> </t>
    </r>
  </si>
  <si>
    <t>Signature:</t>
  </si>
  <si>
    <t xml:space="preserve">             Date:</t>
  </si>
  <si>
    <t>Dept ID</t>
  </si>
  <si>
    <t>Fund</t>
  </si>
  <si>
    <t>Program</t>
  </si>
  <si>
    <t>% Assigned</t>
  </si>
  <si>
    <t>_________________________________________   ____________</t>
  </si>
  <si>
    <t>Job Action Requested as of Effective Date</t>
  </si>
  <si>
    <t>Time base</t>
  </si>
  <si>
    <t>Salary</t>
  </si>
  <si>
    <t>Classification</t>
  </si>
  <si>
    <t>CMS 
Position #</t>
  </si>
  <si>
    <t>SCO Unit</t>
  </si>
  <si>
    <t>Decimal</t>
  </si>
  <si>
    <t>Fraction</t>
  </si>
  <si>
    <r>
      <t xml:space="preserve">End Date
</t>
    </r>
    <r>
      <rPr>
        <b/>
        <sz val="8"/>
        <rFont val="Arial"/>
        <family val="2"/>
      </rPr>
      <t>Temp Appt</t>
    </r>
  </si>
  <si>
    <t>Range/
Grade</t>
  </si>
  <si>
    <t>FLSA
Status</t>
  </si>
  <si>
    <t>Full-Time</t>
  </si>
  <si>
    <t>Actual</t>
  </si>
  <si>
    <t>Pay Plan:</t>
  </si>
  <si>
    <t>Month(s) Off:</t>
  </si>
  <si>
    <t>MPP INFORMATION</t>
  </si>
  <si>
    <r>
      <t>CSU Working Title</t>
    </r>
    <r>
      <rPr>
        <sz val="8"/>
        <rFont val="Arial"/>
        <family val="2"/>
      </rPr>
      <t xml:space="preserve"> (MPP positions only):</t>
    </r>
  </si>
  <si>
    <t>MPP Jobcode:</t>
  </si>
  <si>
    <t>SCO Abbreviated Title:</t>
  </si>
  <si>
    <t>PS Abbreviated Title:</t>
  </si>
  <si>
    <t>LEAVE WITHOUT PAY INFORMATION</t>
  </si>
  <si>
    <t>Percentage of time on leave:</t>
  </si>
  <si>
    <t>Last day on regular payroll:</t>
  </si>
  <si>
    <t>Date employee is expected to return to work:</t>
  </si>
  <si>
    <r>
      <t xml:space="preserve">Last day </t>
    </r>
    <r>
      <rPr>
        <i/>
        <sz val="10"/>
        <rFont val="Arial"/>
        <family val="2"/>
      </rPr>
      <t>physically</t>
    </r>
    <r>
      <rPr>
        <sz val="10"/>
        <rFont val="Arial"/>
        <family val="2"/>
      </rPr>
      <t xml:space="preserve"> worked:</t>
    </r>
  </si>
  <si>
    <t>SEPARATION INFORMATION</t>
  </si>
  <si>
    <t>Lump Sum eligible leave hours:</t>
  </si>
  <si>
    <r>
      <t xml:space="preserve">Last day on regular payroll </t>
    </r>
    <r>
      <rPr>
        <i/>
        <sz val="9"/>
        <rFont val="Arial"/>
        <family val="2"/>
      </rPr>
      <t>(same as PPD Effective Date)</t>
    </r>
    <r>
      <rPr>
        <sz val="10"/>
        <rFont val="Arial"/>
        <family val="2"/>
      </rPr>
      <t>:</t>
    </r>
  </si>
  <si>
    <t>APPROVAL SIGNATURE</t>
  </si>
  <si>
    <t>To the best of my knowledge, the information represented on this form is complete.</t>
  </si>
  <si>
    <t>Human Resources Service Center MPP</t>
  </si>
  <si>
    <t>EMPL Check</t>
  </si>
  <si>
    <t>Sign</t>
  </si>
  <si>
    <t>CBU:</t>
  </si>
  <si>
    <t>Letter:</t>
  </si>
  <si>
    <t>Attach</t>
  </si>
  <si>
    <t xml:space="preserve">Probation End Date: </t>
  </si>
  <si>
    <t>Verified:</t>
  </si>
  <si>
    <t>Action Type</t>
  </si>
  <si>
    <t>Action Reason</t>
  </si>
  <si>
    <t xml:space="preserve"> Reason Usage</t>
  </si>
  <si>
    <t>Concurrent Job</t>
  </si>
  <si>
    <t>Hire into concurrent appointment(s)</t>
  </si>
  <si>
    <t>Hire</t>
  </si>
  <si>
    <t>Rehire</t>
  </si>
  <si>
    <t>Rehire separated employee</t>
  </si>
  <si>
    <t>Leave</t>
  </si>
  <si>
    <t>New Temp Appointment</t>
  </si>
  <si>
    <t>Assign temporary appt./reappoint active emp. to a successive temporary appt. w/ no separation</t>
  </si>
  <si>
    <t>Voluntary Reassignment</t>
  </si>
  <si>
    <t xml:space="preserve">Permanent or temporary voluntary reassignment </t>
  </si>
  <si>
    <t>Involuntary Reassignment</t>
  </si>
  <si>
    <t>Permanent or temporary involuntary reassignment</t>
  </si>
  <si>
    <t>Reassignment – Pay Plan Change</t>
  </si>
  <si>
    <t>Reassignment – Reinstatement from Temp</t>
  </si>
  <si>
    <t>Reassignment – reinstatement from temporary reassignment.</t>
  </si>
  <si>
    <t>Reassignment – Reinstatement to Former Class</t>
  </si>
  <si>
    <t>Reassignment – Reinstatement to Former Class upon Rejection during Probation</t>
  </si>
  <si>
    <t>Temp to Prob/Perm Appt</t>
  </si>
  <si>
    <t>Assign temporary employee to new prob/perm appointment when no separation is posted</t>
  </si>
  <si>
    <t>Time Base Change</t>
  </si>
  <si>
    <t>Update time base (FTE and/or Standard Hours)</t>
  </si>
  <si>
    <t>Extend Appointment</t>
  </si>
  <si>
    <t>Extend temporary promotion/reassignment/reclassification</t>
  </si>
  <si>
    <t>Temp Assignment to Perm Assign</t>
  </si>
  <si>
    <t>Delete duration/expiration date of temp promotion, reassignment or reclassification.</t>
  </si>
  <si>
    <t>Temp to Perm (per MOU)</t>
  </si>
  <si>
    <t>Temporary appointee to permanent probation status per MOU</t>
  </si>
  <si>
    <t>End Temp Job Reclassification</t>
  </si>
  <si>
    <t>End position level temporary job reclassification</t>
  </si>
  <si>
    <t>Equity Adjustment</t>
  </si>
  <si>
    <t>Equity adjustment increase</t>
  </si>
  <si>
    <t>End Temporary Appointment</t>
  </si>
  <si>
    <t>Separation</t>
  </si>
  <si>
    <t>Resignation</t>
  </si>
  <si>
    <t>Resignation (Reason Unknown)</t>
  </si>
  <si>
    <t>Resignation - Dissatisfied</t>
  </si>
  <si>
    <t xml:space="preserve">Voluntary separation due to dissatisfaction with CSU Policies </t>
  </si>
  <si>
    <t>Resignation - Better Job</t>
  </si>
  <si>
    <t>Voluntary separation due to better job opportunity</t>
  </si>
  <si>
    <t>Resignation - Personal Reasons</t>
  </si>
  <si>
    <t>Voluntary separation due to personal reasons</t>
  </si>
  <si>
    <t>Resignation - Better Pay</t>
  </si>
  <si>
    <t>Voluntary separation due to better pay opportunity</t>
  </si>
  <si>
    <t>Retirement Service</t>
  </si>
  <si>
    <t xml:space="preserve">Service Retirement    </t>
  </si>
  <si>
    <t>Separation by Agency</t>
  </si>
  <si>
    <t>Separation  by Agency</t>
  </si>
  <si>
    <t>Auto Resignation/AWOL</t>
  </si>
  <si>
    <t>Automatic resignation due to non-reported / unauthorized absence</t>
  </si>
  <si>
    <t>Retirement-Disability</t>
  </si>
  <si>
    <t>Retirement action due to disability</t>
  </si>
  <si>
    <t>Dismissal</t>
  </si>
  <si>
    <t>Terminate for disciplinary/ performance/ or disability reasons, pursuant to Ed Code 89536</t>
  </si>
  <si>
    <t>Death</t>
  </si>
  <si>
    <t>Failure to Return from Leave</t>
  </si>
  <si>
    <t>Terminate employee for failure to return from a leave of absence</t>
  </si>
  <si>
    <t>Rejcted During Prob/NonRetentn</t>
  </si>
  <si>
    <t>Reject non-academic employee prior to end of probation period</t>
  </si>
  <si>
    <t>LWOP-Personal-Partial</t>
  </si>
  <si>
    <t>Place employee on partial personal leave without pay</t>
  </si>
  <si>
    <t>LWOP-Personal-Full</t>
  </si>
  <si>
    <t>Place employee on full personal leave without pay</t>
  </si>
  <si>
    <t>Return from Paid LOA</t>
  </si>
  <si>
    <t>Return employee from a paid leave of absence</t>
  </si>
  <si>
    <t>Return from LWOP</t>
  </si>
  <si>
    <t>Return employee from a leave without pay</t>
  </si>
  <si>
    <t>LWOP-Military Service</t>
  </si>
  <si>
    <t xml:space="preserve">Place employee on unpaid military leave </t>
  </si>
  <si>
    <t>LWOP-Professional-Full</t>
  </si>
  <si>
    <t>Place employee on full professional unpaid leave without pay</t>
  </si>
  <si>
    <t>LWOP-Union Release</t>
  </si>
  <si>
    <t>Place employee on unpaid leave for union business</t>
  </si>
  <si>
    <t>LWOP-Professional-Partial</t>
  </si>
  <si>
    <t>Place employee on partial professional unpaid leave without pay</t>
  </si>
  <si>
    <t>Ext Partial Lv - Professional</t>
  </si>
  <si>
    <t>Extend partial professional leave of absence</t>
  </si>
  <si>
    <t>Total WTU</t>
  </si>
  <si>
    <t>Numerator</t>
  </si>
  <si>
    <t>Denominator</t>
  </si>
  <si>
    <t>INT</t>
  </si>
  <si>
    <t>.10</t>
  </si>
  <si>
    <t>0</t>
  </si>
  <si>
    <t>.11</t>
  </si>
  <si>
    <t>.12</t>
  </si>
  <si>
    <t>.13</t>
  </si>
  <si>
    <t>.14</t>
  </si>
  <si>
    <t>.15</t>
  </si>
  <si>
    <t>.16</t>
  </si>
  <si>
    <t>1</t>
  </si>
  <si>
    <t>94</t>
  </si>
  <si>
    <t>.17</t>
  </si>
  <si>
    <t>88</t>
  </si>
  <si>
    <t>.18</t>
  </si>
  <si>
    <t>83</t>
  </si>
  <si>
    <t>.19</t>
  </si>
  <si>
    <t>79</t>
  </si>
  <si>
    <t>.20</t>
  </si>
  <si>
    <t>75</t>
  </si>
  <si>
    <t>.21</t>
  </si>
  <si>
    <t>71</t>
  </si>
  <si>
    <t>.22</t>
  </si>
  <si>
    <t>68</t>
  </si>
  <si>
    <t>.23</t>
  </si>
  <si>
    <t>65</t>
  </si>
  <si>
    <t>.24</t>
  </si>
  <si>
    <t>62</t>
  </si>
  <si>
    <t>.25</t>
  </si>
  <si>
    <t>60</t>
  </si>
  <si>
    <t>.26</t>
  </si>
  <si>
    <t>58</t>
  </si>
  <si>
    <t>.27</t>
  </si>
  <si>
    <t>56</t>
  </si>
  <si>
    <t>.28</t>
  </si>
  <si>
    <t>54</t>
  </si>
  <si>
    <t>.29</t>
  </si>
  <si>
    <t>52</t>
  </si>
  <si>
    <t>.30</t>
  </si>
  <si>
    <t>50</t>
  </si>
  <si>
    <t>.31</t>
  </si>
  <si>
    <t>2</t>
  </si>
  <si>
    <t>97</t>
  </si>
  <si>
    <t>.32</t>
  </si>
  <si>
    <t>47</t>
  </si>
  <si>
    <t>.33</t>
  </si>
  <si>
    <t>91</t>
  </si>
  <si>
    <t>.34</t>
  </si>
  <si>
    <t>44</t>
  </si>
  <si>
    <t>.35</t>
  </si>
  <si>
    <t>43</t>
  </si>
  <si>
    <t>.36</t>
  </si>
  <si>
    <t>.37</t>
  </si>
  <si>
    <t>81</t>
  </si>
  <si>
    <t>.38</t>
  </si>
  <si>
    <t>.39</t>
  </si>
  <si>
    <t>77</t>
  </si>
  <si>
    <t>.40</t>
  </si>
  <si>
    <t>.41</t>
  </si>
  <si>
    <t>73</t>
  </si>
  <si>
    <t>.42</t>
  </si>
  <si>
    <t>36</t>
  </si>
  <si>
    <t>.43</t>
  </si>
  <si>
    <t>35</t>
  </si>
  <si>
    <t>.44</t>
  </si>
  <si>
    <t>34</t>
  </si>
  <si>
    <t>.45</t>
  </si>
  <si>
    <t>33</t>
  </si>
  <si>
    <t>.46</t>
  </si>
  <si>
    <t>3</t>
  </si>
  <si>
    <t>98</t>
  </si>
  <si>
    <t>.47</t>
  </si>
  <si>
    <t>32</t>
  </si>
  <si>
    <t>.48</t>
  </si>
  <si>
    <t>31</t>
  </si>
  <si>
    <t>.49</t>
  </si>
  <si>
    <t>92</t>
  </si>
  <si>
    <t>.50</t>
  </si>
  <si>
    <t>30</t>
  </si>
  <si>
    <t>.51</t>
  </si>
  <si>
    <t>59</t>
  </si>
  <si>
    <t>.52</t>
  </si>
  <si>
    <t>29</t>
  </si>
  <si>
    <t>.53</t>
  </si>
  <si>
    <t>85</t>
  </si>
  <si>
    <t>.54</t>
  </si>
  <si>
    <t>28</t>
  </si>
  <si>
    <t>.55</t>
  </si>
  <si>
    <t>82</t>
  </si>
  <si>
    <t>.56</t>
  </si>
  <si>
    <t>27</t>
  </si>
  <si>
    <t>.57</t>
  </si>
  <si>
    <t>.58</t>
  </si>
  <si>
    <t>26</t>
  </si>
  <si>
    <t>.59</t>
  </si>
  <si>
    <t>51</t>
  </si>
  <si>
    <t>.60</t>
  </si>
  <si>
    <t>25</t>
  </si>
  <si>
    <t>.61</t>
  </si>
  <si>
    <t>49</t>
  </si>
  <si>
    <t>.62</t>
  </si>
  <si>
    <t>24</t>
  </si>
  <si>
    <t>.63</t>
  </si>
  <si>
    <t>.64</t>
  </si>
  <si>
    <t>.65</t>
  </si>
  <si>
    <t>23</t>
  </si>
  <si>
    <t>.66</t>
  </si>
  <si>
    <t>4</t>
  </si>
  <si>
    <t>.67</t>
  </si>
  <si>
    <t>67</t>
  </si>
  <si>
    <t>.68</t>
  </si>
  <si>
    <t>22</t>
  </si>
  <si>
    <t>.69</t>
  </si>
  <si>
    <t>87</t>
  </si>
  <si>
    <t>.70</t>
  </si>
  <si>
    <t>.71</t>
  </si>
  <si>
    <t>21</t>
  </si>
  <si>
    <t>.72</t>
  </si>
  <si>
    <t>.73</t>
  </si>
  <si>
    <t>41</t>
  </si>
  <si>
    <t>.74</t>
  </si>
  <si>
    <t>.75</t>
  </si>
  <si>
    <t>20</t>
  </si>
  <si>
    <t>.76</t>
  </si>
  <si>
    <t>.77</t>
  </si>
  <si>
    <t>39</t>
  </si>
  <si>
    <t>.78</t>
  </si>
  <si>
    <t>.79</t>
  </si>
  <si>
    <t>19</t>
  </si>
  <si>
    <t>.80</t>
  </si>
  <si>
    <t>.81</t>
  </si>
  <si>
    <t>37</t>
  </si>
  <si>
    <t>.82</t>
  </si>
  <si>
    <t>55</t>
  </si>
  <si>
    <t>.83</t>
  </si>
  <si>
    <t>18</t>
  </si>
  <si>
    <t>.84</t>
  </si>
  <si>
    <t>.85</t>
  </si>
  <si>
    <t>53</t>
  </si>
  <si>
    <t>.86</t>
  </si>
  <si>
    <t>.87</t>
  </si>
  <si>
    <t>69</t>
  </si>
  <si>
    <t>.88</t>
  </si>
  <si>
    <t>17</t>
  </si>
  <si>
    <t>.89</t>
  </si>
  <si>
    <t>.90</t>
  </si>
  <si>
    <t>.91</t>
  </si>
  <si>
    <t>.92</t>
  </si>
  <si>
    <t>.93</t>
  </si>
  <si>
    <t>16</t>
  </si>
  <si>
    <t>.94</t>
  </si>
  <si>
    <t>.95</t>
  </si>
  <si>
    <t>5</t>
  </si>
  <si>
    <t>.96</t>
  </si>
  <si>
    <t>78</t>
  </si>
  <si>
    <t>.97</t>
  </si>
  <si>
    <t>.98</t>
  </si>
  <si>
    <t>46</t>
  </si>
  <si>
    <t>.99</t>
  </si>
  <si>
    <t>6</t>
  </si>
  <si>
    <t>1.00</t>
  </si>
  <si>
    <t>15</t>
  </si>
  <si>
    <t>1.01</t>
  </si>
  <si>
    <t>89</t>
  </si>
  <si>
    <t>1.02</t>
  </si>
  <si>
    <t>1.03</t>
  </si>
  <si>
    <t>1.04</t>
  </si>
  <si>
    <t>72</t>
  </si>
  <si>
    <t>1.05</t>
  </si>
  <si>
    <t>57</t>
  </si>
  <si>
    <t>1.06</t>
  </si>
  <si>
    <t>7</t>
  </si>
  <si>
    <t>99</t>
  </si>
  <si>
    <t>1.07</t>
  </si>
  <si>
    <t>14</t>
  </si>
  <si>
    <t>1.08</t>
  </si>
  <si>
    <t>1.09</t>
  </si>
  <si>
    <t>1.10</t>
  </si>
  <si>
    <t>1.11</t>
  </si>
  <si>
    <t>1.12</t>
  </si>
  <si>
    <t>1.13</t>
  </si>
  <si>
    <t>93</t>
  </si>
  <si>
    <t>1.14</t>
  </si>
  <si>
    <t>1.15</t>
  </si>
  <si>
    <t>13</t>
  </si>
  <si>
    <t>1.16</t>
  </si>
  <si>
    <t>1.17</t>
  </si>
  <si>
    <t>1.18</t>
  </si>
  <si>
    <t>1.19</t>
  </si>
  <si>
    <t>63</t>
  </si>
  <si>
    <t>1.20</t>
  </si>
  <si>
    <t>1.21</t>
  </si>
  <si>
    <t>1.22</t>
  </si>
  <si>
    <t>86</t>
  </si>
  <si>
    <t>1.23</t>
  </si>
  <si>
    <t>61</t>
  </si>
  <si>
    <t>1.24</t>
  </si>
  <si>
    <t>12</t>
  </si>
  <si>
    <t>1.25</t>
  </si>
  <si>
    <t>1.26</t>
  </si>
  <si>
    <t>1.27</t>
  </si>
  <si>
    <t>1.28</t>
  </si>
  <si>
    <t>1.29</t>
  </si>
  <si>
    <t>8</t>
  </si>
  <si>
    <t>1.30</t>
  </si>
  <si>
    <t>1.31</t>
  </si>
  <si>
    <t>1.32</t>
  </si>
  <si>
    <t>1.33</t>
  </si>
  <si>
    <t>1.34</t>
  </si>
  <si>
    <t>1.35</t>
  </si>
  <si>
    <t>11</t>
  </si>
  <si>
    <t>1.36</t>
  </si>
  <si>
    <t>1.37</t>
  </si>
  <si>
    <t>1.38</t>
  </si>
  <si>
    <t>1.39</t>
  </si>
  <si>
    <t>1.40</t>
  </si>
  <si>
    <t>1.41</t>
  </si>
  <si>
    <t>1.42</t>
  </si>
  <si>
    <t>74</t>
  </si>
  <si>
    <t>1.43</t>
  </si>
  <si>
    <t>1.44</t>
  </si>
  <si>
    <t>1.45</t>
  </si>
  <si>
    <t>1.46</t>
  </si>
  <si>
    <t>1.47</t>
  </si>
  <si>
    <t>1.48</t>
  </si>
  <si>
    <t>1.49</t>
  </si>
  <si>
    <t>10</t>
  </si>
  <si>
    <t>1.50</t>
  </si>
  <si>
    <t>1.51</t>
  </si>
  <si>
    <t>1.52</t>
  </si>
  <si>
    <t>1.53</t>
  </si>
  <si>
    <t>1.54</t>
  </si>
  <si>
    <t>1.55</t>
  </si>
  <si>
    <t>1.56</t>
  </si>
  <si>
    <t>48</t>
  </si>
  <si>
    <t>1.57</t>
  </si>
  <si>
    <t>9</t>
  </si>
  <si>
    <t>1.58</t>
  </si>
  <si>
    <t>1.59</t>
  </si>
  <si>
    <t>66</t>
  </si>
  <si>
    <t>1.60</t>
  </si>
  <si>
    <t>1.61</t>
  </si>
  <si>
    <t>1.62</t>
  </si>
  <si>
    <t>1.63</t>
  </si>
  <si>
    <t>1.64</t>
  </si>
  <si>
    <t>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</si>
  <si>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</si>
  <si>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</si>
  <si>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</si>
  <si>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</si>
  <si>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</si>
  <si>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</si>
  <si>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</si>
  <si>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</si>
  <si>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</si>
  <si>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</si>
  <si>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</si>
  <si>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</si>
  <si>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</si>
  <si>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</si>
  <si>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</si>
  <si>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</si>
  <si>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</si>
  <si>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</si>
  <si>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</si>
  <si>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</si>
  <si>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</si>
  <si>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</si>
  <si>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</si>
  <si>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</si>
  <si>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</si>
  <si>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</si>
  <si>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</si>
  <si>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</si>
  <si>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</si>
  <si>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70</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</si>
  <si>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</si>
  <si>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</si>
  <si>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</si>
  <si>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</si>
  <si>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</si>
  <si>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</si>
  <si>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</si>
  <si>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</si>
  <si>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</si>
  <si>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</si>
  <si>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</si>
  <si>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</si>
  <si>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</si>
  <si>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</si>
  <si>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</si>
  <si>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</si>
  <si>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</si>
  <si>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</si>
  <si>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</si>
  <si>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</si>
  <si>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</si>
  <si>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</si>
  <si>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</si>
  <si>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</si>
  <si>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76</t>
  </si>
  <si>
    <t>2.18</t>
  </si>
  <si>
    <t>2.19</t>
  </si>
  <si>
    <t>2.20</t>
  </si>
  <si>
    <t>2.21</t>
  </si>
  <si>
    <t>95</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</si>
  <si>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</si>
  <si>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</si>
  <si>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</si>
  <si>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</si>
  <si>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</si>
  <si>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</si>
  <si>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</si>
  <si>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</si>
  <si>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</si>
  <si>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</si>
  <si>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</si>
  <si>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</si>
  <si>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</si>
  <si>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</si>
  <si>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</si>
  <si>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</si>
  <si>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</si>
  <si>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</si>
  <si>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</si>
  <si>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</si>
  <si>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</si>
  <si>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</si>
  <si>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</si>
  <si>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</si>
  <si>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</si>
  <si>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</si>
  <si>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</si>
  <si>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</si>
  <si>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</si>
  <si>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</si>
  <si>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</si>
  <si>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</si>
  <si>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</si>
  <si>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</si>
  <si>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</si>
  <si>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</si>
  <si>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</si>
  <si>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</si>
  <si>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</si>
  <si>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</si>
  <si>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</si>
  <si>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</si>
  <si>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</si>
  <si>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</si>
  <si>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</si>
  <si>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</si>
  <si>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</si>
  <si>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</si>
  <si>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</si>
  <si>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</si>
  <si>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</si>
  <si>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</si>
  <si>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</si>
  <si>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</si>
  <si>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</si>
  <si>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</si>
  <si>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</si>
  <si>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</si>
  <si>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</si>
  <si>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</si>
  <si>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</si>
  <si>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</si>
  <si>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</si>
  <si>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</si>
  <si>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</si>
  <si>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</si>
  <si>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</si>
  <si>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</si>
  <si>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</si>
  <si>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</si>
  <si>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</si>
  <si>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</si>
  <si>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</si>
  <si>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</si>
  <si>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</si>
  <si>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</si>
  <si>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96</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</si>
  <si>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</si>
  <si>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</si>
  <si>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</si>
  <si>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</si>
  <si>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</si>
  <si>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</si>
  <si>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</si>
  <si>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</si>
  <si>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</si>
  <si>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</si>
  <si>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</si>
  <si>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</si>
  <si>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</si>
  <si>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</si>
  <si>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</si>
  <si>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</si>
  <si>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</si>
  <si>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</si>
  <si>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</si>
  <si>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</si>
  <si>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</si>
  <si>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</si>
  <si>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</si>
  <si>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</si>
  <si>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</si>
  <si>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</si>
  <si>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</si>
  <si>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</si>
  <si>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</si>
  <si>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</si>
  <si>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</si>
  <si>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</si>
  <si>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</si>
  <si>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</si>
  <si>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</si>
  <si>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</si>
  <si>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</si>
  <si>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</si>
  <si>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</si>
  <si>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</si>
  <si>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</si>
  <si>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</si>
  <si>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</si>
  <si>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</si>
  <si>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</si>
  <si>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</si>
  <si>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</si>
  <si>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</si>
  <si>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</si>
  <si>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</si>
  <si>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</si>
  <si>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</si>
  <si>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</si>
  <si>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</si>
  <si>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</si>
  <si>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</si>
  <si>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</si>
  <si>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</si>
  <si>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38</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</si>
  <si>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</si>
  <si>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</si>
  <si>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</si>
  <si>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</si>
  <si>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</si>
  <si>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</si>
  <si>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</si>
  <si>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</si>
  <si>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</si>
  <si>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</si>
  <si>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</si>
  <si>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</si>
  <si>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</si>
  <si>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</si>
  <si>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</si>
  <si>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</si>
  <si>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</si>
  <si>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</si>
  <si>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</si>
  <si>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</si>
  <si>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</si>
  <si>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</si>
  <si>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</si>
  <si>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</si>
  <si>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</si>
  <si>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</si>
  <si>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</si>
  <si>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</si>
  <si>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</si>
  <si>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</si>
  <si>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</si>
  <si>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</si>
  <si>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</si>
  <si>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</si>
  <si>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</si>
  <si>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</si>
  <si>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</si>
  <si>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</si>
  <si>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42</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</si>
  <si>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</si>
  <si>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</si>
  <si>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</si>
  <si>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</si>
  <si>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</si>
  <si>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</si>
  <si>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</si>
  <si>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</si>
  <si>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</si>
  <si>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</si>
  <si>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</si>
  <si>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</si>
  <si>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</si>
  <si>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</si>
  <si>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</si>
  <si>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</si>
  <si>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</si>
  <si>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</si>
  <si>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</si>
  <si>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</si>
  <si>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</si>
  <si>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</si>
  <si>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</si>
  <si>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</si>
  <si>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</si>
  <si>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</si>
  <si>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</si>
  <si>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</si>
  <si>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</si>
  <si>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</si>
  <si>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</si>
  <si>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</si>
  <si>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</si>
  <si>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</si>
  <si>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</si>
  <si>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</si>
  <si>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</si>
  <si>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</si>
  <si>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</si>
  <si>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</si>
  <si>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</si>
  <si>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</si>
  <si>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</si>
  <si>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</si>
  <si>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</si>
  <si>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</si>
  <si>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</si>
  <si>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</si>
  <si>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</si>
  <si>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</si>
  <si>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</si>
  <si>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</si>
  <si>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</si>
  <si>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</si>
  <si>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</si>
  <si>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</si>
  <si>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</si>
  <si>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</si>
  <si>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</si>
  <si>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</si>
  <si>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</si>
  <si>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</si>
  <si>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</si>
  <si>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</si>
  <si>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</si>
  <si>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</si>
  <si>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</si>
  <si>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</si>
  <si>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</si>
  <si>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</si>
  <si>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</si>
  <si>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</si>
  <si>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</si>
  <si>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</si>
  <si>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</si>
  <si>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</si>
  <si>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</si>
  <si>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</si>
  <si>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</si>
  <si>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</si>
  <si>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</si>
  <si>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</si>
  <si>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</si>
  <si>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</si>
  <si>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</si>
  <si>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</si>
  <si>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</si>
  <si>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</si>
  <si>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</si>
  <si>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</si>
  <si>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</si>
  <si>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</si>
  <si>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</si>
  <si>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</si>
  <si>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</si>
  <si>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</si>
  <si>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</si>
  <si>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</si>
  <si>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</si>
  <si>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</si>
  <si>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</si>
  <si>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</si>
  <si>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</si>
  <si>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</si>
  <si>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</si>
  <si>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</si>
  <si>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</si>
  <si>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</si>
  <si>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</si>
  <si>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</si>
  <si>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</si>
  <si>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</si>
  <si>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</si>
  <si>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</si>
  <si>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</si>
  <si>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</si>
  <si>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</si>
  <si>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</si>
  <si>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</si>
  <si>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</si>
  <si>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</si>
  <si>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</si>
  <si>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</si>
  <si>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</si>
  <si>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</si>
  <si>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</si>
  <si>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</si>
  <si>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</si>
  <si>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</si>
  <si>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</si>
  <si>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</si>
  <si>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</si>
  <si>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</si>
  <si>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</si>
  <si>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</si>
  <si>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</si>
  <si>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</si>
  <si>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</si>
  <si>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</si>
  <si>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</si>
  <si>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</si>
  <si>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</si>
  <si>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</si>
  <si>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</si>
  <si>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</si>
  <si>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</si>
  <si>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</si>
  <si>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</si>
  <si>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</si>
  <si>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</si>
  <si>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</si>
  <si>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</si>
  <si>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</si>
  <si>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</si>
  <si>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</si>
  <si>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</si>
  <si>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</si>
  <si>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</si>
  <si>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</si>
  <si>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</si>
  <si>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</si>
  <si>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</si>
  <si>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</si>
  <si>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</si>
  <si>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</si>
  <si>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</si>
  <si>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</si>
  <si>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</si>
  <si>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</si>
  <si>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</si>
  <si>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</si>
  <si>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</si>
  <si>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</si>
  <si>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</si>
  <si>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</si>
  <si>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</si>
  <si>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</si>
  <si>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</si>
  <si>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</si>
  <si>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</si>
  <si>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</si>
  <si>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</si>
  <si>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</si>
  <si>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</si>
  <si>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</si>
  <si>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</si>
  <si>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</si>
  <si>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</si>
  <si>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</si>
  <si>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</si>
  <si>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</si>
  <si>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</si>
  <si>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</si>
  <si>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</si>
  <si>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</si>
  <si>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</si>
  <si>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</si>
  <si>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</si>
  <si>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</si>
  <si>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</si>
  <si>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</si>
  <si>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</si>
  <si>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</si>
  <si>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</si>
  <si>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</si>
  <si>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</si>
  <si>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</si>
  <si>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</si>
  <si>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</si>
  <si>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</si>
  <si>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</si>
  <si>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</si>
  <si>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</si>
  <si>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40</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</si>
  <si>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</si>
  <si>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</si>
  <si>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</si>
  <si>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</si>
  <si>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</si>
  <si>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</si>
  <si>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</si>
  <si>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</si>
  <si>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</si>
  <si>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</si>
  <si>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</si>
  <si>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</si>
  <si>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</si>
  <si>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</si>
  <si>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</si>
  <si>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</si>
  <si>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</si>
  <si>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</si>
  <si>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</si>
  <si>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</si>
  <si>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</si>
  <si>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</si>
  <si>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</si>
  <si>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</si>
  <si>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</si>
  <si>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</si>
  <si>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</si>
  <si>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</si>
  <si>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</si>
  <si>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</si>
  <si>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</si>
  <si>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</si>
  <si>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</si>
  <si>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</si>
  <si>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</si>
  <si>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</si>
  <si>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</si>
  <si>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</si>
  <si>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</si>
  <si>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</si>
  <si>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</si>
  <si>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</si>
  <si>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</si>
  <si>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</si>
  <si>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</si>
  <si>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</si>
  <si>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</si>
  <si>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</si>
  <si>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</si>
  <si>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</si>
  <si>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</si>
  <si>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</si>
  <si>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</si>
  <si>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</si>
  <si>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</si>
  <si>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</si>
  <si>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</si>
  <si>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</si>
  <si>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</si>
  <si>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</si>
  <si>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</si>
  <si>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</si>
  <si>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</si>
  <si>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</si>
  <si>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</si>
  <si>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</si>
  <si>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</si>
  <si>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</si>
  <si>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</si>
  <si>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</si>
  <si>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</si>
  <si>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</si>
  <si>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</si>
  <si>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</si>
  <si>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</si>
  <si>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</si>
  <si>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</si>
  <si>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</si>
  <si>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</si>
  <si>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</si>
  <si>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</si>
  <si>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</si>
  <si>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</si>
  <si>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</si>
  <si>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</si>
  <si>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</si>
  <si>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</si>
  <si>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</si>
  <si>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</si>
  <si>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</si>
  <si>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</si>
  <si>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</si>
  <si>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</si>
  <si>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</si>
  <si>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</si>
  <si>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</si>
  <si>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</si>
  <si>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</si>
  <si>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</si>
  <si>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</si>
  <si>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</si>
  <si>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</si>
  <si>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</si>
  <si>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</si>
  <si>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</si>
  <si>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</si>
  <si>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</si>
  <si>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</si>
  <si>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</si>
  <si>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</si>
  <si>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</si>
  <si>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</si>
  <si>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45</t>
  </si>
  <si>
    <t>7.19</t>
  </si>
  <si>
    <t>7.20</t>
  </si>
  <si>
    <t>7.21</t>
  </si>
  <si>
    <t>7.22</t>
  </si>
  <si>
    <t>7.23</t>
  </si>
  <si>
    <t>7.24</t>
  </si>
  <si>
    <t>7.25</t>
  </si>
  <si>
    <t>7.26</t>
  </si>
  <si>
    <t>7.27</t>
  </si>
  <si>
    <t>7.28</t>
  </si>
  <si>
    <t>7.29</t>
  </si>
  <si>
    <t>7.30</t>
  </si>
  <si>
    <t>7.31</t>
  </si>
  <si>
    <t>7.32</t>
  </si>
  <si>
    <t>84</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</si>
  <si>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</si>
  <si>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</si>
  <si>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</si>
  <si>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</si>
  <si>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</si>
  <si>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</si>
  <si>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</si>
  <si>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</si>
  <si>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</si>
  <si>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</si>
  <si>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</si>
  <si>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</si>
  <si>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</si>
  <si>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</si>
  <si>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</si>
  <si>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</si>
  <si>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</si>
  <si>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</si>
  <si>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</si>
  <si>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</si>
  <si>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</si>
  <si>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</si>
  <si>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</si>
  <si>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</si>
  <si>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</si>
  <si>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</si>
  <si>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</si>
  <si>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</si>
  <si>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</si>
  <si>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</si>
  <si>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</si>
  <si>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</si>
  <si>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</si>
  <si>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</si>
  <si>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</si>
  <si>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</si>
  <si>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</si>
  <si>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</si>
  <si>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</si>
  <si>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</si>
  <si>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</si>
  <si>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</si>
  <si>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</si>
  <si>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</si>
  <si>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</si>
  <si>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</si>
  <si>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</si>
  <si>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</si>
  <si>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</si>
  <si>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</si>
  <si>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</si>
  <si>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</si>
  <si>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</si>
  <si>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</si>
  <si>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</si>
  <si>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</si>
  <si>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</si>
  <si>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</si>
  <si>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</si>
  <si>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</si>
  <si>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</si>
  <si>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</si>
  <si>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</si>
  <si>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</si>
  <si>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</si>
  <si>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</si>
  <si>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</si>
  <si>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</si>
  <si>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</si>
  <si>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</si>
  <si>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</si>
  <si>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</si>
  <si>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</si>
  <si>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</si>
  <si>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</si>
  <si>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</si>
  <si>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</si>
  <si>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</si>
  <si>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</si>
  <si>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</si>
  <si>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</si>
  <si>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</si>
  <si>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</si>
  <si>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</si>
  <si>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</si>
  <si>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</si>
  <si>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</si>
  <si>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</si>
  <si>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</si>
  <si>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</si>
  <si>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</si>
  <si>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</si>
  <si>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</si>
  <si>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</si>
  <si>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</si>
  <si>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</si>
  <si>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</si>
  <si>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</si>
  <si>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</si>
  <si>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</si>
  <si>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</si>
  <si>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</si>
  <si>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</si>
  <si>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</si>
  <si>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</si>
  <si>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</si>
  <si>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</si>
  <si>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</si>
  <si>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</si>
  <si>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</si>
  <si>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</si>
  <si>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</si>
  <si>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</si>
  <si>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</si>
  <si>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</si>
  <si>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</si>
  <si>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</si>
  <si>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</si>
  <si>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</si>
  <si>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</si>
  <si>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</si>
  <si>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</si>
  <si>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</si>
  <si>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</si>
  <si>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</si>
  <si>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</si>
  <si>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</si>
  <si>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</si>
  <si>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</si>
  <si>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</si>
  <si>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</si>
  <si>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</si>
  <si>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</si>
  <si>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</si>
  <si>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</si>
  <si>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</si>
  <si>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</si>
  <si>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</si>
  <si>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</si>
  <si>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</si>
  <si>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</si>
  <si>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</si>
  <si>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</si>
  <si>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</si>
  <si>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</si>
  <si>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</si>
  <si>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</si>
  <si>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</si>
  <si>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</si>
  <si>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</si>
  <si>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</si>
  <si>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</si>
  <si>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</si>
  <si>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</si>
  <si>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</si>
  <si>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</si>
  <si>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</si>
  <si>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</si>
  <si>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</si>
  <si>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</si>
  <si>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</si>
  <si>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</si>
  <si>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</si>
  <si>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</si>
  <si>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</si>
  <si>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</si>
  <si>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</si>
  <si>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</si>
  <si>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</si>
  <si>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</si>
  <si>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</si>
  <si>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</si>
  <si>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</si>
  <si>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</si>
  <si>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</si>
  <si>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</si>
  <si>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</si>
  <si>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</si>
  <si>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</si>
  <si>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</si>
  <si>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</si>
  <si>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</si>
  <si>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</si>
  <si>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</si>
  <si>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</si>
  <si>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</si>
  <si>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</si>
  <si>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</si>
  <si>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</si>
  <si>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</si>
  <si>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</si>
  <si>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</si>
  <si>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</si>
  <si>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</si>
  <si>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</si>
  <si>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</si>
  <si>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</si>
  <si>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</si>
  <si>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</si>
  <si>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</si>
  <si>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</si>
  <si>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</si>
  <si>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</si>
  <si>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</si>
  <si>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</si>
  <si>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</si>
  <si>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</si>
  <si>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</si>
  <si>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</si>
  <si>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</si>
  <si>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</si>
  <si>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</si>
  <si>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</si>
  <si>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</si>
  <si>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</si>
  <si>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</si>
  <si>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</si>
  <si>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</si>
  <si>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</si>
  <si>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</si>
  <si>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</si>
  <si>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</si>
  <si>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</si>
  <si>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</si>
  <si>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</si>
  <si>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</si>
  <si>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</si>
  <si>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</si>
  <si>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</si>
  <si>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</si>
  <si>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</si>
  <si>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</si>
  <si>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</si>
  <si>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</si>
  <si>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</si>
  <si>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</si>
  <si>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</si>
  <si>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</si>
  <si>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</si>
  <si>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</si>
  <si>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</si>
  <si>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</si>
  <si>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</si>
  <si>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</si>
  <si>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</si>
  <si>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</si>
  <si>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</si>
  <si>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</si>
  <si>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</si>
  <si>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</si>
  <si>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</si>
  <si>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</si>
  <si>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</si>
  <si>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</si>
  <si>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</si>
  <si>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</si>
  <si>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</si>
  <si>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</si>
  <si>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</si>
  <si>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</si>
  <si>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</si>
  <si>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</si>
  <si>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</si>
  <si>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</si>
  <si>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</si>
  <si>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</si>
  <si>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</si>
  <si>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</si>
  <si>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</si>
  <si>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</si>
  <si>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</si>
  <si>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</si>
  <si>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</si>
  <si>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</si>
  <si>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</si>
  <si>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</si>
  <si>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</si>
  <si>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</si>
  <si>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</si>
  <si>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</si>
  <si>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</si>
  <si>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</si>
  <si>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</si>
  <si>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</si>
  <si>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</si>
  <si>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</si>
  <si>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</si>
  <si>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</si>
  <si>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</si>
  <si>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</si>
  <si>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</si>
  <si>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</si>
  <si>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</si>
  <si>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</si>
  <si>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</si>
  <si>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</si>
  <si>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</si>
  <si>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</si>
  <si>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</si>
  <si>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</si>
  <si>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</si>
  <si>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</si>
  <si>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</si>
  <si>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</si>
  <si>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</si>
  <si>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</si>
  <si>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</si>
  <si>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</si>
  <si>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</si>
  <si>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</si>
  <si>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</si>
  <si>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</si>
  <si>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</si>
  <si>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</si>
  <si>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</si>
  <si>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</si>
  <si>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</si>
  <si>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</si>
  <si>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</si>
  <si>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</si>
  <si>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</si>
  <si>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</si>
  <si>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</si>
  <si>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</si>
  <si>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</si>
  <si>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</si>
  <si>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</si>
  <si>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</si>
  <si>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</si>
  <si>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</si>
  <si>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</si>
  <si>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</si>
  <si>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</si>
  <si>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</si>
  <si>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</si>
  <si>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</si>
  <si>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</si>
  <si>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</si>
  <si>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</si>
  <si>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</si>
  <si>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</si>
  <si>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</si>
  <si>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</si>
  <si>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</si>
  <si>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</si>
  <si>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</si>
  <si>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</si>
  <si>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</si>
  <si>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</si>
  <si>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</si>
  <si>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</si>
  <si>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</si>
  <si>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</si>
  <si>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</si>
  <si>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</si>
  <si>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</si>
  <si>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</si>
  <si>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</si>
  <si>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</si>
  <si>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</si>
  <si>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</si>
  <si>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</si>
  <si>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</si>
  <si>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</si>
  <si>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</si>
  <si>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</si>
  <si>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</si>
  <si>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</si>
  <si>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</si>
  <si>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</si>
  <si>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</si>
  <si>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</si>
  <si>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</si>
  <si>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</si>
  <si>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</si>
  <si>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</si>
  <si>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</si>
  <si>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</si>
  <si>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</si>
  <si>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</si>
  <si>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</si>
  <si>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</si>
  <si>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</si>
  <si>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</si>
  <si>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</si>
  <si>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</si>
  <si>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</si>
  <si>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</si>
  <si>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</si>
  <si>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</si>
  <si>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</si>
  <si>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</si>
  <si>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</si>
  <si>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</si>
  <si>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</si>
  <si>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</si>
  <si>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</si>
  <si>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</si>
  <si>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</si>
  <si>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</si>
  <si>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</si>
  <si>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</si>
  <si>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</si>
  <si>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</si>
  <si>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</si>
  <si>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</si>
  <si>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</si>
  <si>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</si>
  <si>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</si>
  <si>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</si>
  <si>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</si>
  <si>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</si>
  <si>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</si>
  <si>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</si>
  <si>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</si>
  <si>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</si>
  <si>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</si>
  <si>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</si>
  <si>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</si>
  <si>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</si>
  <si>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</si>
  <si>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</si>
  <si>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</si>
  <si>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</si>
  <si>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</si>
  <si>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</si>
  <si>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</si>
  <si>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</si>
  <si>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</si>
  <si>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</si>
  <si>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</si>
  <si>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</si>
  <si>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</si>
  <si>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</si>
  <si>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</si>
  <si>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</si>
  <si>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</si>
  <si>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</si>
  <si>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</si>
  <si>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</si>
  <si>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</si>
  <si>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</si>
  <si>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</si>
  <si>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</si>
  <si>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</si>
  <si>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</si>
  <si>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</si>
  <si>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</si>
  <si>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</si>
  <si>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</si>
  <si>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</si>
  <si>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</si>
  <si>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</si>
  <si>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</si>
  <si>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</si>
  <si>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</si>
  <si>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</si>
  <si>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</si>
  <si>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</si>
  <si>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</si>
  <si>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</si>
  <si>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</si>
  <si>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</si>
  <si>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</si>
  <si>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</si>
  <si>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</si>
  <si>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</si>
  <si>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</si>
  <si>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</si>
  <si>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</si>
  <si>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</si>
  <si>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</si>
  <si>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</si>
  <si>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</si>
  <si>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</si>
  <si>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</si>
  <si>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</si>
  <si>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</si>
  <si>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</si>
  <si>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</si>
  <si>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80</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</si>
  <si>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</si>
  <si>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</si>
  <si>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</si>
  <si>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</si>
  <si>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</si>
  <si>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</si>
  <si>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</si>
  <si>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</si>
  <si>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</si>
  <si>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</si>
  <si>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</si>
  <si>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</si>
  <si>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</si>
  <si>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</si>
  <si>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</si>
  <si>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</si>
  <si>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</si>
  <si>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</si>
  <si>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</si>
  <si>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</si>
  <si>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</si>
  <si>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</si>
  <si>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</si>
  <si>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</si>
  <si>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</si>
  <si>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</si>
  <si>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</si>
  <si>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</si>
  <si>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</si>
  <si>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</si>
  <si>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</si>
  <si>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</si>
  <si>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</si>
  <si>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</si>
  <si>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</si>
  <si>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</si>
  <si>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</si>
  <si>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</si>
  <si>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</si>
  <si>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</si>
  <si>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</si>
  <si>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</si>
  <si>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</si>
  <si>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</si>
  <si>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</si>
  <si>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</si>
  <si>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</si>
  <si>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</si>
  <si>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</si>
  <si>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</si>
  <si>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</si>
  <si>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</si>
  <si>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</si>
  <si>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</si>
  <si>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</si>
  <si>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</si>
  <si>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</si>
  <si>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</si>
  <si>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</si>
  <si>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</si>
  <si>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</si>
  <si>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</si>
  <si>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</si>
  <si>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</si>
  <si>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</si>
  <si>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</si>
  <si>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</si>
  <si>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</si>
  <si>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</si>
  <si>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</si>
  <si>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</si>
  <si>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</si>
  <si>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</si>
  <si>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</si>
  <si>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</si>
  <si>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</si>
  <si>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</si>
  <si>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</si>
  <si>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</si>
  <si>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</si>
  <si>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</si>
  <si>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</si>
  <si>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</si>
  <si>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</si>
  <si>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</si>
  <si>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</si>
  <si>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</si>
  <si>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</si>
  <si>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</si>
  <si>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</si>
  <si>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</si>
  <si>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</si>
  <si>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</si>
  <si>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</si>
  <si>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</si>
  <si>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</si>
  <si>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</si>
  <si>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</si>
  <si>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</si>
  <si>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</si>
  <si>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</si>
  <si>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</si>
  <si>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</si>
  <si>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</si>
  <si>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</si>
  <si>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</si>
  <si>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</si>
  <si>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</si>
  <si>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</si>
  <si>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</si>
  <si>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</si>
  <si>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</si>
  <si>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</si>
  <si>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</si>
  <si>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</si>
  <si>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</si>
  <si>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</si>
  <si>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</si>
  <si>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</si>
  <si>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</si>
  <si>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</si>
  <si>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</si>
  <si>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</si>
  <si>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</si>
  <si>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</si>
  <si>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</si>
  <si>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</si>
  <si>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</si>
  <si>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</si>
  <si>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</si>
  <si>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</si>
  <si>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</si>
  <si>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</si>
  <si>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</si>
  <si>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</si>
  <si>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</si>
  <si>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</si>
  <si>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</si>
  <si>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</si>
  <si>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</si>
  <si>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</si>
  <si>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</si>
  <si>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</si>
  <si>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</si>
  <si>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</si>
  <si>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</si>
  <si>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</si>
  <si>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</si>
  <si>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</si>
  <si>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</si>
  <si>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</si>
  <si>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</si>
  <si>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</si>
  <si>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</si>
  <si>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</si>
  <si>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</si>
  <si>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</si>
  <si>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</si>
  <si>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</si>
  <si>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</si>
  <si>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</si>
  <si>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</si>
  <si>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</si>
  <si>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</si>
  <si>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</si>
  <si>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</si>
  <si>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</si>
  <si>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</si>
  <si>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</si>
  <si>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</si>
  <si>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</si>
  <si>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</si>
  <si>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</si>
  <si>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</si>
  <si>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</si>
  <si>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</si>
  <si>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</si>
  <si>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</si>
  <si>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</si>
  <si>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</si>
  <si>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</si>
  <si>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</si>
  <si>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</si>
  <si>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</si>
  <si>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</si>
  <si>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</si>
  <si>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</si>
  <si>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</si>
  <si>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</si>
  <si>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</si>
  <si>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</si>
  <si>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</si>
  <si>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</si>
  <si>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</si>
  <si>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</si>
  <si>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</si>
  <si>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</si>
  <si>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</si>
  <si>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</si>
  <si>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</si>
  <si>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</si>
  <si>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</si>
  <si>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</si>
  <si>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</si>
  <si>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</si>
  <si>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</si>
  <si>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</si>
  <si>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</si>
  <si>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</si>
  <si>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</si>
  <si>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</si>
  <si>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</si>
  <si>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</si>
  <si>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</si>
  <si>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</si>
  <si>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</si>
  <si>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</si>
  <si>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</si>
  <si>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</si>
  <si>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</si>
  <si>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</si>
  <si>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</si>
  <si>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</si>
  <si>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</si>
  <si>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</si>
  <si>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</si>
  <si>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</si>
  <si>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</si>
  <si>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</si>
  <si>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</si>
  <si>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</si>
  <si>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</si>
  <si>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</si>
  <si>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</si>
  <si>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</si>
  <si>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</si>
  <si>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</si>
  <si>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</si>
  <si>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</si>
  <si>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</si>
  <si>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</si>
  <si>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</si>
  <si>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</si>
  <si>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</si>
  <si>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</si>
  <si>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</si>
  <si>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</si>
  <si>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</si>
  <si>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</si>
  <si>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</si>
  <si>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</si>
  <si>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</si>
  <si>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</si>
  <si>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</si>
  <si>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</si>
  <si>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</si>
  <si>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</si>
  <si>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</si>
  <si>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</si>
  <si>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</si>
  <si>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</si>
  <si>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</si>
  <si>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</si>
  <si>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</si>
  <si>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</si>
  <si>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</si>
  <si>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</si>
  <si>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</si>
  <si>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</si>
  <si>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</si>
  <si>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</si>
  <si>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</si>
  <si>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</si>
  <si>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</si>
  <si>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</si>
  <si>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</si>
  <si>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</si>
  <si>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</si>
  <si>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</si>
  <si>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</si>
  <si>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</si>
  <si>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</si>
  <si>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</si>
  <si>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</si>
  <si>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</si>
  <si>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</si>
  <si>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</si>
  <si>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</si>
  <si>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For:</t>
  </si>
  <si>
    <t>INSTRUCTIONS FOR COMPLETING THE PAYROLL PROCESSING DOCUMENT (PPD)</t>
  </si>
  <si>
    <r>
      <t>Corrects PPD Dated:</t>
    </r>
    <r>
      <rPr>
        <sz val="10"/>
        <rFont val="Arial"/>
        <family val="2"/>
      </rPr>
      <t xml:space="preserve"> Use this only if you are correcting information from a prior PPD by entering the date of the original PPD.</t>
    </r>
  </si>
  <si>
    <r>
      <t xml:space="preserve">Department: </t>
    </r>
    <r>
      <rPr>
        <sz val="10"/>
        <rFont val="Arial"/>
        <family val="2"/>
      </rPr>
      <t>Enter the name of the employee's department(s) - please do not use abbreviations.</t>
    </r>
  </si>
  <si>
    <r>
      <rPr>
        <b/>
        <sz val="10"/>
        <rFont val="Arial"/>
        <family val="2"/>
      </rPr>
      <t xml:space="preserve">Reason: </t>
    </r>
    <r>
      <rPr>
        <sz val="10"/>
        <rFont val="Arial"/>
        <family val="2"/>
      </rPr>
      <t>Select the action reason associated with the action type selected. See the Action Reason Reference sheet.</t>
    </r>
  </si>
  <si>
    <t>STATUS SECTION</t>
  </si>
  <si>
    <r>
      <rPr>
        <b/>
        <sz val="10"/>
        <rFont val="Arial"/>
        <family val="2"/>
      </rPr>
      <t>FUNDING:</t>
    </r>
    <r>
      <rPr>
        <sz val="10"/>
        <rFont val="Arial"/>
        <family val="2"/>
      </rPr>
      <t xml:space="preserve"> </t>
    </r>
  </si>
  <si>
    <r>
      <rPr>
        <b/>
        <sz val="10"/>
        <rFont val="Arial"/>
        <family val="2"/>
      </rPr>
      <t>Fund, or Program (Chartfield String):</t>
    </r>
    <r>
      <rPr>
        <sz val="10"/>
        <rFont val="Arial"/>
        <family val="2"/>
      </rPr>
      <t xml:space="preserve"> Positions can have associated funding either to the Dept ID level or can include Program designation. Specific funding details must be indicated here to be set up and/or verified with the corresponding action.  Budget will complete as part of the Adobe Sign Workflow.</t>
    </r>
  </si>
  <si>
    <r>
      <rPr>
        <b/>
        <sz val="10"/>
        <rFont val="Arial"/>
        <family val="2"/>
      </rPr>
      <t>Classification:</t>
    </r>
    <r>
      <rPr>
        <sz val="10"/>
        <color theme="1"/>
        <rFont val="Arial"/>
        <family val="2"/>
      </rPr>
      <t xml:space="preserve"> This is the class title of the position. Ex: ASC 12 Month, or ASA 12 Month.</t>
    </r>
  </si>
  <si>
    <r>
      <t xml:space="preserve">SCO Unit: </t>
    </r>
    <r>
      <rPr>
        <sz val="10"/>
        <rFont val="Arial"/>
        <family val="2"/>
      </rPr>
      <t>This is the State Controller's Office Unit number assigned to the department.</t>
    </r>
    <r>
      <rPr>
        <b/>
        <sz val="10"/>
        <rFont val="Arial"/>
        <family val="2"/>
      </rPr>
      <t xml:space="preserve"> </t>
    </r>
    <r>
      <rPr>
        <sz val="10"/>
        <rFont val="Arial"/>
        <family val="2"/>
      </rPr>
      <t>See guide in "Resources" linked below.</t>
    </r>
  </si>
  <si>
    <r>
      <t xml:space="preserve">End Date </t>
    </r>
    <r>
      <rPr>
        <b/>
        <i/>
        <sz val="10"/>
        <rFont val="Arial"/>
        <family val="2"/>
      </rPr>
      <t>(Temporary Appointment Only):</t>
    </r>
    <r>
      <rPr>
        <sz val="10"/>
        <rFont val="Arial"/>
        <family val="2"/>
      </rPr>
      <t xml:space="preserve"> Date that temporary appointment, reassignment, reclassification, or promotion ends. </t>
    </r>
  </si>
  <si>
    <r>
      <t xml:space="preserve">Pay Plan: </t>
    </r>
    <r>
      <rPr>
        <sz val="10"/>
        <rFont val="Arial"/>
        <family val="2"/>
      </rPr>
      <t>Select the corresponding pay plan for employees assigned to the 10/12, 11/12 or 12/12 pay plans.</t>
    </r>
  </si>
  <si>
    <t>MPP INFORMATION SECTION (Only Completed for MPP Positions)</t>
  </si>
  <si>
    <r>
      <t>MPP long working title:</t>
    </r>
    <r>
      <rPr>
        <sz val="10"/>
        <rFont val="Arial"/>
        <family val="2"/>
      </rPr>
      <t xml:space="preserve"> Completed by Department when creating the form.</t>
    </r>
  </si>
  <si>
    <r>
      <t xml:space="preserve">MPP Jobcode, SCO Abbreviated Title, PS Abbreviated Title: </t>
    </r>
    <r>
      <rPr>
        <sz val="10"/>
        <rFont val="Arial"/>
        <family val="2"/>
      </rPr>
      <t>Completed by Director of Talent Management in the Adobe Sign workflow.</t>
    </r>
  </si>
  <si>
    <t>Processing Information by Action Type:</t>
  </si>
  <si>
    <t>Chng</t>
  </si>
  <si>
    <t>Sep</t>
  </si>
  <si>
    <t>Description</t>
  </si>
  <si>
    <t>X</t>
  </si>
  <si>
    <r>
      <rPr>
        <b/>
        <sz val="10"/>
        <rFont val="Arial"/>
        <family val="2"/>
      </rPr>
      <t>LEAVE WITHOUT PAY INFORMATION:</t>
    </r>
    <r>
      <rPr>
        <sz val="10"/>
        <rFont val="Arial"/>
        <family val="2"/>
      </rPr>
      <t xml:space="preserve"> This section must be completed for employees who are taking full or partial leaves without pay (LWOP)</t>
    </r>
  </si>
  <si>
    <r>
      <rPr>
        <b/>
        <sz val="10"/>
        <rFont val="Arial"/>
        <family val="2"/>
      </rPr>
      <t>SEPARATION INFORMATION:</t>
    </r>
    <r>
      <rPr>
        <sz val="10"/>
        <rFont val="Arial"/>
        <family val="2"/>
      </rPr>
      <t xml:space="preserve"> This section must be completed for employees who are separating from the department/campus.</t>
    </r>
  </si>
  <si>
    <t>Resource Links</t>
  </si>
  <si>
    <t>Absence Approvals Required prior to separation:</t>
  </si>
  <si>
    <t>Absences must be approved prior to separation. Please reach out to your Payroll Tech to coordinate.</t>
  </si>
  <si>
    <t>Calendars:</t>
  </si>
  <si>
    <t>https://www.csuchico.edu/hr/calendars.shtml</t>
  </si>
  <si>
    <t>CSU Classifications:</t>
  </si>
  <si>
    <t>http://www.calstate.edu/HRAdm/Classification/index.shtml</t>
  </si>
  <si>
    <t xml:space="preserve">CSU Salary Schedule: </t>
  </si>
  <si>
    <t>http://www.calstate.edu/HRAdm/SalarySchedule/salary.aspx</t>
  </si>
  <si>
    <t>Leave without pay form:</t>
  </si>
  <si>
    <t>https://csuchico.box.com/v/lwop-request-form</t>
  </si>
  <si>
    <t>Position Management BPG:</t>
  </si>
  <si>
    <r>
      <t xml:space="preserve">Position Management - </t>
    </r>
    <r>
      <rPr>
        <sz val="10"/>
        <rFont val="Arial"/>
        <family val="2"/>
      </rPr>
      <t>this guide will help you find Chartfield information as well as the SCO Unit number that is required on the PPD form.</t>
    </r>
  </si>
  <si>
    <t xml:space="preserve">Schedule Guidelines &amp; Notice of Work Schedule Forms: </t>
  </si>
  <si>
    <t>If on a non-standard schedule, submit a Notice of Work Schedule form with the PPD to Payroll</t>
  </si>
  <si>
    <t>Schedule Matrix:</t>
  </si>
  <si>
    <t>https://www.csuchico.edu/hr/payroll/amss/schedules.shtml</t>
  </si>
  <si>
    <t>Below is a copy of the Action Types, Action Reasons, and Reason Usage available for selection on the PPD Form. These are for reference only. The actual values are stored on the PPD Form worksheet to allow for copying of the sheet.</t>
  </si>
  <si>
    <t>Work hours/week</t>
  </si>
  <si>
    <t>Standard Schedule hrs/day (Mon-Fri)</t>
  </si>
  <si>
    <t xml:space="preserve">  1/10</t>
  </si>
  <si>
    <t xml:space="preserve">  3/20</t>
  </si>
  <si>
    <t xml:space="preserve">  1/5 </t>
  </si>
  <si>
    <t xml:space="preserve">  1/4 </t>
  </si>
  <si>
    <t xml:space="preserve">  3/10</t>
  </si>
  <si>
    <t xml:space="preserve">  7/20</t>
  </si>
  <si>
    <t xml:space="preserve">  3/8 </t>
  </si>
  <si>
    <t xml:space="preserve">  2/5 </t>
  </si>
  <si>
    <t xml:space="preserve">  9/20</t>
  </si>
  <si>
    <t xml:space="preserve"> 12/25</t>
  </si>
  <si>
    <t xml:space="preserve">  1/2 </t>
  </si>
  <si>
    <t xml:space="preserve"> 11/20</t>
  </si>
  <si>
    <t xml:space="preserve">  3/5 </t>
  </si>
  <si>
    <t xml:space="preserve">  5/8 </t>
  </si>
  <si>
    <t xml:space="preserve"> 46/73</t>
  </si>
  <si>
    <t xml:space="preserve"> 13/20</t>
  </si>
  <si>
    <t xml:space="preserve">  7/10</t>
  </si>
  <si>
    <t xml:space="preserve">  3/4 </t>
  </si>
  <si>
    <t xml:space="preserve">  4/5 </t>
  </si>
  <si>
    <t xml:space="preserve"> 17/20</t>
  </si>
  <si>
    <t xml:space="preserve">  7/8 </t>
  </si>
  <si>
    <t xml:space="preserve">  9/10</t>
  </si>
  <si>
    <t xml:space="preserve"> 19/20</t>
  </si>
  <si>
    <r>
      <t>Date:</t>
    </r>
    <r>
      <rPr>
        <sz val="10"/>
        <rFont val="Arial"/>
        <family val="2"/>
      </rPr>
      <t xml:space="preserve"> Today's date. </t>
    </r>
    <r>
      <rPr>
        <b/>
        <sz val="10"/>
        <rFont val="Arial"/>
        <family val="2"/>
      </rPr>
      <t xml:space="preserve"> </t>
    </r>
    <r>
      <rPr>
        <sz val="10"/>
        <rFont val="Arial"/>
        <family val="2"/>
      </rPr>
      <t>Auto Populated</t>
    </r>
  </si>
  <si>
    <r>
      <rPr>
        <b/>
        <sz val="10"/>
        <rFont val="Arial"/>
        <family val="2"/>
      </rPr>
      <t xml:space="preserve">Action: </t>
    </r>
    <r>
      <rPr>
        <sz val="10"/>
        <rFont val="Arial"/>
        <family val="2"/>
      </rPr>
      <t>Select the action type (hire, change, or leave)</t>
    </r>
  </si>
  <si>
    <t>Other types of transactions should be coordinated with Employment, Labor Relations or Benefits.</t>
  </si>
  <si>
    <r>
      <t>Employee Name:</t>
    </r>
    <r>
      <rPr>
        <sz val="10"/>
        <rFont val="Arial"/>
        <family val="2"/>
      </rPr>
      <t xml:space="preserve"> Enter the legal first and last name of the employee as it appears in PeopleSoft HR. </t>
    </r>
  </si>
  <si>
    <r>
      <t>Chico State ID:</t>
    </r>
    <r>
      <rPr>
        <sz val="10"/>
        <rFont val="Arial"/>
        <family val="2"/>
      </rPr>
      <t xml:space="preserve"> PeopleSoft unique 9-digit number. Complete for all existing employees. </t>
    </r>
  </si>
  <si>
    <r>
      <t>Completed by:</t>
    </r>
    <r>
      <rPr>
        <sz val="10"/>
        <rFont val="Arial"/>
        <family val="2"/>
      </rPr>
      <t xml:space="preserve"> Name of the person who completed the PPD.</t>
    </r>
  </si>
  <si>
    <r>
      <rPr>
        <b/>
        <sz val="10"/>
        <rFont val="Arial"/>
        <family val="2"/>
      </rPr>
      <t xml:space="preserve">Description: </t>
    </r>
    <r>
      <rPr>
        <sz val="10"/>
        <rFont val="Arial"/>
        <family val="2"/>
      </rPr>
      <t>This value auto populates from a list based on the Reason selected.</t>
    </r>
  </si>
  <si>
    <r>
      <t xml:space="preserve">Effective Date: </t>
    </r>
    <r>
      <rPr>
        <sz val="10"/>
        <rFont val="Arial"/>
        <family val="2"/>
      </rPr>
      <t>Enter the date the action will take effect. Remember to consider the beginning and end dates of the pay periods. Effective dates should be the beginning of a pay period whenever possible. The PPD is effective date driven. A separate PPD must be completed for each effective dated transaction.</t>
    </r>
  </si>
  <si>
    <r>
      <rPr>
        <b/>
        <sz val="10"/>
        <rFont val="Arial"/>
        <family val="2"/>
      </rPr>
      <t>% Assigned:</t>
    </r>
    <r>
      <rPr>
        <sz val="10"/>
        <rFont val="Arial"/>
        <family val="2"/>
      </rPr>
      <t xml:space="preserve"> This field is used to split funding of a position between multiple chartfield strings. The total percent must add to 100% regardless of the time base of the position. Budget will complete as part of the Adobe Sign Workflow.  If changes are required work with budgetcfs@csuchico.edu.</t>
    </r>
  </si>
  <si>
    <r>
      <rPr>
        <b/>
        <sz val="10"/>
        <rFont val="Arial"/>
        <family val="2"/>
      </rPr>
      <t xml:space="preserve">Job Code: </t>
    </r>
    <r>
      <rPr>
        <sz val="10"/>
        <color theme="1"/>
        <rFont val="Arial"/>
        <family val="2"/>
      </rPr>
      <t>The 4-digit classification code for the position.  Ex: 1035 for the ASC 12 month, or 1032 for the ASA 12 Month.</t>
    </r>
  </si>
  <si>
    <r>
      <t xml:space="preserve">Time base: </t>
    </r>
    <r>
      <rPr>
        <sz val="10"/>
        <rFont val="Arial"/>
        <family val="2"/>
      </rPr>
      <t>Enter the decimal and the associated pay fraction will be populated. Refer to the Conversion Chart Reference sheet as needed to ensure that a timebase has a corresponding fraction.</t>
    </r>
    <r>
      <rPr>
        <b/>
        <sz val="10"/>
        <rFont val="Arial"/>
        <family val="2"/>
      </rPr>
      <t xml:space="preserve">  </t>
    </r>
    <r>
      <rPr>
        <sz val="10"/>
        <rFont val="Arial"/>
        <family val="2"/>
      </rPr>
      <t>For intermittent employees enter a "0".</t>
    </r>
  </si>
  <si>
    <r>
      <rPr>
        <b/>
        <sz val="10"/>
        <rFont val="Arial"/>
        <family val="2"/>
      </rPr>
      <t>FLSA Status:</t>
    </r>
    <r>
      <rPr>
        <sz val="10"/>
        <rFont val="Arial"/>
        <family val="2"/>
      </rPr>
      <t xml:space="preserve"> Indicate whether a job is Exempt or NonExempt according to the Fair Labor Standards Act.  All employees associated with a particular job will receive that job’s FLSA Status. The FLSA Status changes according to the Job Code and Range/Grade that is assigned to this employee. The FLSA Status field indicates whether a Job Code/Salary Grade is subject to overtime according to the Fair Labor Standards Act. Valid values include ‘E’ (Exempt), ‘NE’ (Non-Exempt), ‘O’ (Other). See the CSU Salary Schedule.</t>
    </r>
  </si>
  <si>
    <r>
      <t xml:space="preserve">Standard Schedule: </t>
    </r>
    <r>
      <rPr>
        <sz val="10"/>
        <rFont val="Arial"/>
        <family val="2"/>
      </rPr>
      <t>Indicate Yes if the employee is working the standard campus work schedule. If the employee is not working the standard schedule, indicate No and attach a Notice of Work Schedule form.</t>
    </r>
  </si>
  <si>
    <r>
      <t xml:space="preserve">Range/Grade: </t>
    </r>
    <r>
      <rPr>
        <sz val="10"/>
        <rFont val="Arial"/>
        <family val="2"/>
      </rPr>
      <t xml:space="preserve">This numeric code identifies the range of salary within a classification.  Available on the Salary Plan tab in PeopleSoft Job Data for existing employees. </t>
    </r>
  </si>
  <si>
    <r>
      <t xml:space="preserve">Salary </t>
    </r>
    <r>
      <rPr>
        <b/>
        <i/>
        <sz val="10"/>
        <rFont val="Arial"/>
        <family val="2"/>
      </rPr>
      <t xml:space="preserve">(Full-Time and Actual): </t>
    </r>
    <r>
      <rPr>
        <sz val="10"/>
        <rFont val="Arial"/>
        <family val="2"/>
      </rPr>
      <t xml:space="preserve">Full-time is what the employee would be paid if working full-time in the position. The full-time salary should be a whole number. Actual is the amount they receive at the time-base fraction listed. Available on the Compensation tab in PeopleSoft Job Data for existing employees. </t>
    </r>
  </si>
  <si>
    <t>Department personnel to complete the PPD for all Staff and MPP job data transactions to be keyed by Payroll. These actions include, but are not limited to changes, concurrent hires, and leaves of absence. The PPD can be processed only when all the information is complete and correct. The PPD is effective date driven. A separate PPD must be completed for each effective dated transaction and for each Employee Record Number.</t>
  </si>
  <si>
    <t>Reports-To CMS Position #:</t>
  </si>
  <si>
    <t>Reports-To Name:</t>
  </si>
  <si>
    <t>This PPD for Staff and MPP processing by Payroll is initiated by the Department</t>
  </si>
  <si>
    <r>
      <t xml:space="preserve">Blank Box: </t>
    </r>
    <r>
      <rPr>
        <sz val="10"/>
        <rFont val="Arial"/>
        <family val="2"/>
      </rPr>
      <t>A box is unprotected and available to add a short note such as situations where sequencing of forms is needed for the same Employee Record number on the same date.</t>
    </r>
    <r>
      <rPr>
        <b/>
        <sz val="10"/>
        <rFont val="Arial"/>
        <family val="2"/>
      </rPr>
      <t xml:space="preserve">  </t>
    </r>
    <r>
      <rPr>
        <sz val="10"/>
        <rFont val="Arial"/>
        <family val="2"/>
      </rPr>
      <t>Located next to General Info heading.</t>
    </r>
  </si>
  <si>
    <r>
      <t xml:space="preserve">Reports-To Information: </t>
    </r>
    <r>
      <rPr>
        <sz val="10"/>
        <rFont val="Arial"/>
        <family val="2"/>
      </rPr>
      <t xml:space="preserve">Indicate the CMS Position # and name of the MPP or Lead that will supervise this employee/job/CMS Position. </t>
    </r>
  </si>
  <si>
    <r>
      <rPr>
        <b/>
        <sz val="10"/>
        <rFont val="Arial"/>
        <family val="2"/>
      </rPr>
      <t>Job Action:</t>
    </r>
    <r>
      <rPr>
        <sz val="10"/>
        <rFont val="Arial"/>
        <family val="2"/>
      </rPr>
      <t xml:space="preserve"> Provide the one row of data for this Empl ID &amp; Empl Record Number that is requested on the 
specified effective date of this transaction.</t>
    </r>
  </si>
  <si>
    <t>Moving and/or Relocation Information</t>
  </si>
  <si>
    <t>VP or Designee Name</t>
  </si>
  <si>
    <t>Empl Rcd #:</t>
  </si>
  <si>
    <t>VA or RV #:</t>
  </si>
  <si>
    <t>VP or VP DESIGNEE APPROVAL</t>
  </si>
  <si>
    <t>STATUS AFTER CHANGE - Status requested as of the Effective Date</t>
  </si>
  <si>
    <t>Standard Schedule:</t>
  </si>
  <si>
    <t>Job Code</t>
  </si>
  <si>
    <t>here</t>
  </si>
  <si>
    <t xml:space="preserve">MOVING AND/OR RELOCATION INFORMATION  -  see procedure </t>
  </si>
  <si>
    <t>Approved Payment (Earnings ID = 9R2):</t>
  </si>
  <si>
    <r>
      <t xml:space="preserve">Optional </t>
    </r>
    <r>
      <rPr>
        <b/>
        <sz val="10"/>
        <rFont val="Arial"/>
        <family val="2"/>
      </rPr>
      <t>Presidential</t>
    </r>
    <r>
      <rPr>
        <sz val="10"/>
        <rFont val="Arial"/>
        <family val="2"/>
      </rPr>
      <t xml:space="preserve"> approval</t>
    </r>
  </si>
  <si>
    <t>Is the position anticipated to be backfilled?:</t>
  </si>
  <si>
    <r>
      <t xml:space="preserve">Approved Payment (Earnings ID = 9R2) = $_____________  </t>
    </r>
    <r>
      <rPr>
        <sz val="10"/>
        <rFont val="Arial"/>
        <family val="2"/>
      </rPr>
      <t>Enter dollar amount as determined by calculator.</t>
    </r>
    <r>
      <rPr>
        <b/>
        <sz val="10"/>
        <rFont val="Arial"/>
        <family val="2"/>
      </rPr>
      <t xml:space="preserve">
</t>
    </r>
    <r>
      <rPr>
        <sz val="10"/>
        <rFont val="Arial"/>
        <family val="2"/>
      </rPr>
      <t>See information document linked below.  Employment use only.</t>
    </r>
  </si>
  <si>
    <t>Moving and Relocation Exp Information:</t>
  </si>
  <si>
    <t>https://csuchico.box.com/v/moving-relocation-info</t>
  </si>
  <si>
    <t>Prior to entering any information on the PPD, please "Save As" to the location you will save it and add the employee name to the end of the file.  Send the completed Excel document to HumanResources@csuchico.edu for review and Employment will initiate the Adobe Sign signature process.</t>
  </si>
  <si>
    <r>
      <t xml:space="preserve">    VP or Designee Name:</t>
    </r>
    <r>
      <rPr>
        <sz val="10"/>
        <rFont val="Arial"/>
        <family val="2"/>
      </rPr>
      <t>The Department will provide the appropriate name of the VP or VP Designee to approve
    the requested change.</t>
    </r>
  </si>
  <si>
    <r>
      <t xml:space="preserve">     </t>
    </r>
    <r>
      <rPr>
        <b/>
        <sz val="10"/>
        <rFont val="Arial"/>
        <family val="2"/>
      </rPr>
      <t>DeptID:</t>
    </r>
    <r>
      <rPr>
        <sz val="10"/>
        <rFont val="Arial"/>
        <family val="2"/>
      </rPr>
      <t xml:space="preserve"> The Department will complete the DeptID in the funding section when creating the form.</t>
    </r>
  </si>
  <si>
    <r>
      <rPr>
        <b/>
        <sz val="10"/>
        <rFont val="Arial"/>
        <family val="2"/>
      </rPr>
      <t>CMS Position #:</t>
    </r>
    <r>
      <rPr>
        <sz val="10"/>
        <rFont val="Arial"/>
        <family val="2"/>
      </rPr>
      <t xml:space="preserve"> This information is located on the Work Location tab in Job Data (PeopleSoft). All 8 digits should be entered. For questions regarding position number, please work with budgetcfs@csuchico.edu.</t>
    </r>
  </si>
  <si>
    <r>
      <t xml:space="preserve">Months Off: </t>
    </r>
    <r>
      <rPr>
        <sz val="10"/>
        <rFont val="Arial"/>
        <family val="2"/>
      </rPr>
      <t>Enter the month(s) off for employees assigned to 10/12 or 11/12 pay plans. Leave blank for 12/12 pay plans</t>
    </r>
  </si>
  <si>
    <t>PPD-Dept Form last updated 12/08/2022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</si>
</sst>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0.000000"/>
    <numFmt numFmtId="165" formatCode="mm/dd/yy;@"/>
    <numFmt numFmtId="166" formatCode="00000000"/>
    <numFmt numFmtId="167" formatCode="&quot;$&quot;#,##0.00"/>
    <numFmt numFmtId="168" formatCode="[$-409]mmm\-yy;@"/>
    <numFmt numFmtId="169" formatCode="000000000"/>
    <numFmt numFmtId="170" formatCode="0000"/>
    <numFmt numFmtId="171" formatCode="#/#"/>
    <numFmt numFmtId="172" formatCode="##/##"/>
    <numFmt numFmtId="173" formatCode="mm/dd/yy"/>
    <numFmt numFmtId="174" formatCode="00"/>
  </numFmts>
  <fonts count="34"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0"/>
      <name val="Arial"/>
      <family val="2"/>
    </font>
    <font>
      <b/>
      <sz val="10"/>
      <name val="Arial"/>
      <family val="2"/>
    </font>
    <font>
      <sz val="8"/>
      <name val="Arial"/>
      <family val="2"/>
    </font>
    <font>
      <b/>
      <sz val="8"/>
      <name val="Arial"/>
      <family val="2"/>
    </font>
    <font>
      <i/>
      <sz val="10"/>
      <name val="Arial"/>
      <family val="2"/>
    </font>
    <font>
      <sz val="10"/>
      <name val="MS Sans Serif"/>
      <family val="2"/>
    </font>
    <font>
      <sz val="10"/>
      <name val="Arial"/>
      <family val="2"/>
    </font>
    <font>
      <u/>
      <sz val="10"/>
      <color indexed="12"/>
      <name val="Arial"/>
      <family val="2"/>
    </font>
    <font>
      <b/>
      <i/>
      <sz val="10"/>
      <name val="Arial"/>
      <family val="2"/>
    </font>
    <font>
      <b/>
      <sz val="10"/>
      <color theme="2" tint="-0.749992370372631"/>
      <name val="Arial"/>
      <family val="2"/>
    </font>
    <font>
      <sz val="10"/>
      <color theme="2" tint="-0.749992370372631"/>
      <name val="Arial"/>
      <family val="2"/>
    </font>
    <font>
      <sz val="8"/>
      <color theme="2" tint="-0.749992370372631"/>
      <name val="Arial"/>
      <family val="2"/>
    </font>
    <font>
      <b/>
      <sz val="11"/>
      <color theme="1"/>
      <name val="Calibri"/>
      <family val="2"/>
      <scheme val="minor"/>
    </font>
    <font>
      <b/>
      <sz val="12"/>
      <name val="Arial"/>
      <family val="2"/>
    </font>
    <font>
      <sz val="9"/>
      <name val="Arial"/>
      <family val="2"/>
    </font>
    <font>
      <sz val="10"/>
      <color theme="1"/>
      <name val="Arial"/>
      <family val="2"/>
    </font>
    <font>
      <sz val="9"/>
      <color indexed="81"/>
      <name val="Tahoma"/>
      <family val="2"/>
    </font>
    <font>
      <b/>
      <sz val="9"/>
      <color indexed="81"/>
      <name val="Tahoma"/>
      <family val="2"/>
    </font>
    <font>
      <i/>
      <sz val="9"/>
      <name val="Arial"/>
      <family val="2"/>
    </font>
    <font>
      <sz val="12"/>
      <color theme="1"/>
      <name val="Calibri"/>
      <family val="2"/>
      <scheme val="minor"/>
    </font>
    <font>
      <b/>
      <sz val="12"/>
      <color rgb="FF000000"/>
      <name val="Arial"/>
      <family val="2"/>
    </font>
    <font>
      <sz val="12"/>
      <color rgb="FF000000"/>
      <name val="Arial"/>
      <family val="2"/>
    </font>
    <font>
      <sz val="8"/>
      <color theme="1" tint="0.249977111117893"/>
      <name val="Arial"/>
      <family val="2"/>
    </font>
    <font>
      <b/>
      <sz val="11"/>
      <name val="Calibri"/>
      <family val="2"/>
      <scheme val="minor"/>
    </font>
    <font>
      <sz val="11"/>
      <name val="Calibri"/>
      <family val="2"/>
      <scheme val="minor"/>
    </font>
    <font>
      <b/>
      <sz val="14"/>
      <color theme="1"/>
      <name val="Arial"/>
      <family val="2"/>
    </font>
    <font>
      <b/>
      <sz val="11"/>
      <name val="Arial"/>
      <family val="2"/>
    </font>
    <font>
      <sz val="11"/>
      <name val="Arial"/>
      <family val="2"/>
    </font>
    <font>
      <b/>
      <sz val="10"/>
      <color theme="1"/>
      <name val="Arial"/>
      <family val="2"/>
    </font>
    <font>
      <b/>
      <sz val="12"/>
      <color theme="2" tint="-0.749992370372631"/>
      <name val="Arial"/>
      <family val="2"/>
    </font>
  </fonts>
  <fills count="23">
    <fill>
      <patternFill patternType="none"/>
    </fill>
    <fill>
      <patternFill patternType="gray125"/>
    </fill>
    <fill>
      <patternFill patternType="solid">
        <fgColor rgb="FFC6EFCE"/>
      </patternFill>
    </fill>
    <fill>
      <patternFill patternType="solid">
        <fgColor rgb="FFFFEB9C"/>
      </patternFill>
    </fill>
    <fill>
      <patternFill patternType="solid">
        <fgColor theme="8"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indexed="9"/>
        <bgColor indexed="64"/>
      </patternFill>
    </fill>
    <fill>
      <patternFill patternType="solid">
        <fgColor theme="2"/>
        <bgColor indexed="64"/>
      </patternFill>
    </fill>
    <fill>
      <patternFill patternType="solid">
        <fgColor rgb="FFFFFFCC"/>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rgb="FFD8E4BC"/>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s>
  <borders count="8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double">
        <color indexed="64"/>
      </top>
      <bottom style="double">
        <color indexed="64"/>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hair">
        <color auto="1"/>
      </top>
      <bottom/>
      <diagonal/>
    </border>
    <border>
      <left/>
      <right/>
      <top style="hair">
        <color auto="1"/>
      </top>
      <bottom style="thin">
        <color indexed="64"/>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style="thin">
        <color theme="0" tint="-0.499984740745262"/>
      </top>
      <bottom style="thin">
        <color indexed="64"/>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style="thin">
        <color indexed="64"/>
      </bottom>
      <diagonal/>
    </border>
    <border>
      <left/>
      <right style="thin">
        <color theme="0" tint="-0.499984740745262"/>
      </right>
      <top style="thin">
        <color theme="0" tint="-0.499984740745262"/>
      </top>
      <bottom style="thin">
        <color indexed="64"/>
      </bottom>
      <diagonal/>
    </border>
    <border>
      <left/>
      <right style="double">
        <color theme="0" tint="-0.499984740745262"/>
      </right>
      <top/>
      <bottom/>
      <diagonal/>
    </border>
    <border>
      <left/>
      <right/>
      <top style="thin">
        <color theme="0" tint="-0.499984740745262"/>
      </top>
      <bottom style="thin">
        <color theme="0" tint="-0.4999847407452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theme="0" tint="-0.499984740745262"/>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double">
        <color indexed="64"/>
      </bottom>
      <diagonal/>
    </border>
  </borders>
  <cellStyleXfs count="14">
    <xf numFmtId="0" fontId="0" fillId="0" borderId="0"/>
    <xf numFmtId="0" fontId="2" fillId="2" borderId="0" applyNumberFormat="0" applyBorder="0" applyAlignment="0" applyProtection="0"/>
    <xf numFmtId="0" fontId="3" fillId="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9" fillId="0" borderId="0" applyNumberFormat="0" applyFont="0" applyFill="0" applyBorder="0" applyAlignment="0" applyProtection="0">
      <alignment horizontal="left"/>
    </xf>
    <xf numFmtId="0" fontId="4" fillId="0" borderId="0"/>
    <xf numFmtId="0" fontId="1" fillId="0" borderId="0"/>
    <xf numFmtId="0" fontId="1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44" fontId="1" fillId="0" borderId="0" applyFont="0" applyFill="0" applyBorder="0" applyAlignment="0" applyProtection="0"/>
  </cellStyleXfs>
  <cellXfs count="386">
    <xf numFmtId="0" fontId="0" fillId="0" borderId="0" xfId="0"/>
    <xf numFmtId="0" fontId="4" fillId="0" borderId="0" xfId="3" applyAlignment="1">
      <alignment horizontal="left" vertical="center" wrapText="1"/>
    </xf>
    <xf numFmtId="49" fontId="4" fillId="0" borderId="0" xfId="4" applyNumberFormat="1" applyAlignment="1">
      <alignment horizontal="left" vertical="center" wrapText="1"/>
    </xf>
    <xf numFmtId="164" fontId="4" fillId="0" borderId="0" xfId="4" applyNumberFormat="1" applyAlignment="1">
      <alignment horizontal="left" vertical="center" wrapText="1"/>
    </xf>
    <xf numFmtId="13" fontId="4" fillId="0" borderId="0" xfId="4" applyNumberFormat="1" applyAlignment="1">
      <alignment horizontal="left" vertical="center" wrapText="1"/>
    </xf>
    <xf numFmtId="0" fontId="4" fillId="0" borderId="0" xfId="10" applyFont="1"/>
    <xf numFmtId="0" fontId="4" fillId="0" borderId="0" xfId="10" applyFont="1" applyAlignment="1">
      <alignment horizontal="center" vertical="center"/>
    </xf>
    <xf numFmtId="0" fontId="4" fillId="0" borderId="0" xfId="10" applyFont="1" applyAlignment="1" applyProtection="1">
      <alignment horizontal="justify" vertical="center" wrapText="1"/>
    </xf>
    <xf numFmtId="0" fontId="4" fillId="0" borderId="5" xfId="10" applyFont="1" applyBorder="1" applyAlignment="1">
      <alignment horizontal="center" vertical="center"/>
    </xf>
    <xf numFmtId="0" fontId="5" fillId="0" borderId="0" xfId="10" applyFont="1" applyAlignment="1" applyProtection="1">
      <alignment horizontal="justify" vertical="center" wrapText="1"/>
    </xf>
    <xf numFmtId="0" fontId="4" fillId="0" borderId="0" xfId="10" applyFont="1" applyAlignment="1">
      <alignment vertical="center"/>
    </xf>
    <xf numFmtId="0" fontId="4" fillId="0" borderId="0" xfId="10" applyFont="1" applyAlignment="1">
      <alignment horizontal="center"/>
    </xf>
    <xf numFmtId="0" fontId="5" fillId="0" borderId="23" xfId="3" applyFont="1" applyBorder="1" applyAlignment="1" applyProtection="1">
      <alignment horizontal="center" vertical="center" wrapText="1"/>
      <protection locked="0"/>
    </xf>
    <xf numFmtId="167" fontId="5" fillId="0" borderId="23" xfId="3" applyNumberFormat="1" applyFont="1" applyBorder="1" applyAlignment="1" applyProtection="1">
      <alignment horizontal="center" vertical="center"/>
      <protection locked="0"/>
    </xf>
    <xf numFmtId="167" fontId="5" fillId="0" borderId="23" xfId="3" applyNumberFormat="1" applyFont="1" applyBorder="1" applyAlignment="1" applyProtection="1">
      <alignment horizontal="center" vertical="center"/>
    </xf>
    <xf numFmtId="170" fontId="5" fillId="0" borderId="23" xfId="3" applyNumberFormat="1" applyFont="1" applyBorder="1" applyAlignment="1" applyProtection="1">
      <alignment horizontal="center" vertical="center"/>
      <protection locked="0"/>
    </xf>
    <xf numFmtId="0" fontId="6" fillId="0" borderId="23" xfId="3" applyFont="1" applyBorder="1" applyAlignment="1">
      <alignment horizontal="center" vertical="center" wrapText="1"/>
    </xf>
    <xf numFmtId="166" fontId="5" fillId="0" borderId="23" xfId="3" applyNumberFormat="1" applyFont="1" applyBorder="1" applyAlignment="1" applyProtection="1">
      <alignment horizontal="center" vertical="center"/>
      <protection locked="0"/>
    </xf>
    <xf numFmtId="0" fontId="0" fillId="0" borderId="0" xfId="0" applyAlignment="1">
      <alignment vertical="center"/>
    </xf>
    <xf numFmtId="0" fontId="4" fillId="7" borderId="5" xfId="7" applyFont="1" applyFill="1" applyBorder="1" applyAlignment="1">
      <alignment vertical="center" wrapText="1"/>
    </xf>
    <xf numFmtId="0" fontId="4" fillId="7" borderId="5" xfId="0" applyFont="1" applyFill="1" applyBorder="1" applyAlignment="1">
      <alignment horizontal="left" vertical="center" wrapText="1"/>
    </xf>
    <xf numFmtId="49" fontId="4" fillId="7" borderId="5" xfId="0" applyNumberFormat="1" applyFont="1" applyFill="1" applyBorder="1" applyAlignment="1">
      <alignment horizontal="left" vertical="center" wrapText="1"/>
    </xf>
    <xf numFmtId="0" fontId="4" fillId="0" borderId="5" xfId="7" applyFont="1" applyFill="1" applyBorder="1" applyAlignment="1">
      <alignment vertical="center" wrapText="1"/>
    </xf>
    <xf numFmtId="0" fontId="4" fillId="0" borderId="5" xfId="0"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0" fontId="4" fillId="7" borderId="5" xfId="7" applyFont="1" applyFill="1" applyBorder="1" applyAlignment="1">
      <alignment horizontal="left" vertical="center" wrapText="1"/>
    </xf>
    <xf numFmtId="0" fontId="4" fillId="0" borderId="5" xfId="7" applyFont="1" applyFill="1" applyBorder="1" applyAlignment="1">
      <alignment horizontal="left" vertical="center" wrapText="1"/>
    </xf>
    <xf numFmtId="0" fontId="16" fillId="0" borderId="0" xfId="0" applyFont="1" applyAlignment="1">
      <alignment vertical="center"/>
    </xf>
    <xf numFmtId="165" fontId="0" fillId="0" borderId="0" xfId="0" applyNumberFormat="1" applyAlignment="1">
      <alignment vertical="center"/>
    </xf>
    <xf numFmtId="0" fontId="4" fillId="0" borderId="0" xfId="10" applyFont="1" applyBorder="1" applyAlignment="1">
      <alignment horizontal="center"/>
    </xf>
    <xf numFmtId="0" fontId="4" fillId="0" borderId="13" xfId="10" applyFont="1" applyBorder="1" applyAlignment="1" applyProtection="1">
      <alignment horizontal="left" wrapText="1"/>
    </xf>
    <xf numFmtId="0" fontId="4" fillId="0" borderId="0" xfId="10" applyFont="1" applyBorder="1" applyAlignment="1" applyProtection="1">
      <alignment horizontal="left" wrapText="1"/>
    </xf>
    <xf numFmtId="0" fontId="4" fillId="0" borderId="14" xfId="10" applyFont="1" applyBorder="1" applyAlignment="1" applyProtection="1">
      <alignment horizontal="left" wrapText="1"/>
    </xf>
    <xf numFmtId="0" fontId="5" fillId="0" borderId="0" xfId="10" applyFont="1" applyBorder="1" applyAlignment="1" applyProtection="1">
      <alignment horizontal="left" wrapText="1"/>
    </xf>
    <xf numFmtId="0" fontId="4" fillId="0" borderId="0" xfId="10" applyFont="1" applyBorder="1" applyAlignment="1"/>
    <xf numFmtId="0" fontId="4" fillId="0" borderId="0" xfId="10" applyFont="1" applyAlignment="1" applyProtection="1">
      <alignment horizontal="left" wrapText="1"/>
    </xf>
    <xf numFmtId="0" fontId="23" fillId="0" borderId="0" xfId="0" applyFont="1"/>
    <xf numFmtId="0" fontId="23" fillId="0" borderId="0" xfId="0" applyFont="1" applyAlignment="1">
      <alignment wrapText="1"/>
    </xf>
    <xf numFmtId="0" fontId="24" fillId="0" borderId="5" xfId="0" applyFont="1" applyBorder="1" applyAlignment="1">
      <alignment horizontal="center" vertical="center" wrapText="1"/>
    </xf>
    <xf numFmtId="0" fontId="24" fillId="0" borderId="5" xfId="0" applyFont="1" applyBorder="1" applyAlignment="1">
      <alignment horizontal="right" vertical="center"/>
    </xf>
    <xf numFmtId="0" fontId="25" fillId="0" borderId="5" xfId="0" applyFont="1" applyBorder="1" applyAlignment="1">
      <alignment horizontal="right" vertical="center"/>
    </xf>
    <xf numFmtId="0" fontId="24" fillId="18" borderId="5" xfId="0" applyFont="1" applyFill="1" applyBorder="1" applyAlignment="1">
      <alignment horizontal="right" vertical="center"/>
    </xf>
    <xf numFmtId="0" fontId="25" fillId="18" borderId="5" xfId="0" applyFont="1" applyFill="1" applyBorder="1" applyAlignment="1">
      <alignment horizontal="right" vertical="center"/>
    </xf>
    <xf numFmtId="0" fontId="6" fillId="0" borderId="0" xfId="10" applyFont="1" applyAlignment="1">
      <alignment horizontal="center" vertical="center"/>
    </xf>
    <xf numFmtId="0" fontId="6" fillId="0" borderId="0" xfId="10" applyFont="1" applyAlignment="1">
      <alignment horizontal="right" vertical="center"/>
    </xf>
    <xf numFmtId="0" fontId="6" fillId="0" borderId="0" xfId="10" applyFont="1" applyAlignment="1">
      <alignment horizontal="left" vertical="center"/>
    </xf>
    <xf numFmtId="0" fontId="6" fillId="0" borderId="0" xfId="10" applyFont="1" applyAlignment="1">
      <alignment vertical="center"/>
    </xf>
    <xf numFmtId="0" fontId="6" fillId="0" borderId="0" xfId="10" applyFont="1"/>
    <xf numFmtId="0" fontId="27" fillId="3" borderId="5" xfId="2" applyFont="1" applyBorder="1" applyAlignment="1">
      <alignment horizontal="left" vertical="center" wrapText="1"/>
    </xf>
    <xf numFmtId="0" fontId="28" fillId="4" borderId="5" xfId="1" applyFont="1" applyFill="1" applyBorder="1" applyAlignment="1">
      <alignment horizontal="left" vertical="center" wrapText="1"/>
    </xf>
    <xf numFmtId="0" fontId="28" fillId="5" borderId="5" xfId="1" applyFont="1" applyFill="1" applyBorder="1" applyAlignment="1">
      <alignment horizontal="left" vertical="center" wrapText="1"/>
    </xf>
    <xf numFmtId="0" fontId="4" fillId="6" borderId="5" xfId="3" applyFont="1" applyFill="1" applyBorder="1" applyAlignment="1">
      <alignment vertical="center"/>
    </xf>
    <xf numFmtId="0" fontId="28" fillId="12" borderId="5" xfId="1" applyFont="1" applyFill="1" applyBorder="1" applyAlignment="1">
      <alignment horizontal="left" vertical="center" wrapText="1"/>
    </xf>
    <xf numFmtId="0" fontId="28" fillId="3" borderId="5" xfId="2" applyFont="1" applyBorder="1" applyAlignment="1">
      <alignment horizontal="left" vertical="center" wrapText="1"/>
    </xf>
    <xf numFmtId="0" fontId="11" fillId="0" borderId="49" xfId="11" applyBorder="1" applyAlignment="1" applyProtection="1">
      <alignment vertical="top" wrapText="1"/>
      <protection locked="0"/>
    </xf>
    <xf numFmtId="0" fontId="11" fillId="0" borderId="49" xfId="11" applyFill="1" applyBorder="1" applyAlignment="1" applyProtection="1">
      <alignment vertical="top" wrapText="1"/>
      <protection locked="0"/>
    </xf>
    <xf numFmtId="0" fontId="11" fillId="0" borderId="52" xfId="11" applyBorder="1" applyAlignment="1" applyProtection="1">
      <alignment vertical="top" wrapText="1"/>
      <protection locked="0"/>
    </xf>
    <xf numFmtId="0" fontId="4" fillId="0" borderId="0" xfId="10" applyFont="1" applyBorder="1" applyAlignment="1">
      <alignment horizontal="center" vertical="center"/>
    </xf>
    <xf numFmtId="0" fontId="5" fillId="0" borderId="0" xfId="10" applyFont="1" applyBorder="1" applyAlignment="1" applyProtection="1">
      <alignment horizontal="left" vertical="center" wrapText="1"/>
    </xf>
    <xf numFmtId="0" fontId="4" fillId="0" borderId="48" xfId="10" applyFont="1" applyBorder="1" applyAlignment="1">
      <alignment horizontal="center" vertical="center"/>
    </xf>
    <xf numFmtId="0" fontId="4" fillId="0" borderId="50" xfId="10" applyFont="1" applyBorder="1" applyAlignment="1">
      <alignment horizontal="center" vertical="center"/>
    </xf>
    <xf numFmtId="0" fontId="4" fillId="0" borderId="51" xfId="10" applyFont="1" applyBorder="1" applyAlignment="1">
      <alignment horizontal="center" vertical="center"/>
    </xf>
    <xf numFmtId="0" fontId="7" fillId="20" borderId="57" xfId="10" applyFont="1" applyFill="1" applyBorder="1" applyAlignment="1">
      <alignment horizontal="center" vertical="center"/>
    </xf>
    <xf numFmtId="0" fontId="7" fillId="20" borderId="58" xfId="10" applyFont="1" applyFill="1" applyBorder="1" applyAlignment="1">
      <alignment horizontal="center" vertical="center"/>
    </xf>
    <xf numFmtId="0" fontId="15" fillId="8" borderId="0" xfId="3" applyFont="1" applyFill="1" applyBorder="1" applyAlignment="1" applyProtection="1">
      <alignment vertical="center"/>
    </xf>
    <xf numFmtId="0" fontId="15" fillId="8" borderId="46" xfId="3" applyFont="1" applyFill="1" applyBorder="1" applyAlignment="1" applyProtection="1">
      <alignment vertical="center"/>
    </xf>
    <xf numFmtId="0" fontId="15" fillId="8" borderId="0" xfId="3" applyFont="1" applyFill="1" applyBorder="1" applyAlignment="1" applyProtection="1">
      <alignment horizontal="right" vertical="center"/>
    </xf>
    <xf numFmtId="0" fontId="15" fillId="8" borderId="0" xfId="3" applyFont="1" applyFill="1" applyBorder="1" applyAlignment="1" applyProtection="1">
      <alignment horizontal="left" vertical="center"/>
    </xf>
    <xf numFmtId="0" fontId="4" fillId="0" borderId="0" xfId="3" applyAlignment="1" applyProtection="1">
      <alignment horizontal="left" vertical="center" wrapText="1"/>
    </xf>
    <xf numFmtId="0" fontId="6" fillId="0" borderId="23" xfId="3" applyFont="1" applyBorder="1" applyAlignment="1">
      <alignment horizontal="center" vertical="center"/>
    </xf>
    <xf numFmtId="166" fontId="5" fillId="0" borderId="39" xfId="3" applyNumberFormat="1" applyFont="1" applyBorder="1" applyAlignment="1" applyProtection="1">
      <alignment horizontal="center" vertical="center"/>
    </xf>
    <xf numFmtId="0" fontId="5" fillId="0" borderId="39" xfId="3" applyNumberFormat="1" applyFont="1" applyBorder="1" applyAlignment="1" applyProtection="1">
      <alignment horizontal="center" vertical="center" wrapText="1"/>
    </xf>
    <xf numFmtId="0" fontId="5" fillId="0" borderId="39" xfId="3" applyFont="1" applyBorder="1" applyAlignment="1" applyProtection="1">
      <alignment horizontal="center" vertical="center" wrapText="1"/>
    </xf>
    <xf numFmtId="167" fontId="5" fillId="0" borderId="39" xfId="3" applyNumberFormat="1" applyFont="1" applyBorder="1" applyAlignment="1" applyProtection="1">
      <alignment horizontal="center" vertical="center"/>
    </xf>
    <xf numFmtId="0" fontId="4" fillId="0" borderId="0" xfId="3" applyAlignment="1">
      <alignment vertical="center"/>
    </xf>
    <xf numFmtId="0" fontId="4" fillId="0" borderId="0" xfId="3" applyAlignment="1" applyProtection="1">
      <alignment vertical="center"/>
    </xf>
    <xf numFmtId="0" fontId="4" fillId="0" borderId="0" xfId="3" applyAlignment="1">
      <alignment vertical="center" wrapText="1"/>
    </xf>
    <xf numFmtId="0" fontId="5" fillId="0" borderId="0" xfId="3" applyFont="1" applyAlignment="1">
      <alignment vertical="center"/>
    </xf>
    <xf numFmtId="164" fontId="4" fillId="0" borderId="0" xfId="3" applyNumberFormat="1" applyAlignment="1">
      <alignment vertical="center"/>
    </xf>
    <xf numFmtId="13" fontId="4" fillId="0" borderId="0" xfId="3" applyNumberFormat="1" applyAlignment="1">
      <alignment vertical="center"/>
    </xf>
    <xf numFmtId="0" fontId="17" fillId="0" borderId="0" xfId="3" applyFont="1" applyAlignment="1">
      <alignment vertical="center"/>
    </xf>
    <xf numFmtId="0" fontId="4" fillId="0" borderId="0" xfId="3" applyFont="1" applyBorder="1" applyAlignment="1">
      <alignment vertical="center"/>
    </xf>
    <xf numFmtId="0" fontId="4" fillId="0" borderId="0" xfId="3" applyFont="1" applyBorder="1" applyAlignment="1" applyProtection="1">
      <alignment vertical="center"/>
    </xf>
    <xf numFmtId="0" fontId="4" fillId="0" borderId="0" xfId="3" applyFont="1" applyAlignment="1">
      <alignment vertical="center"/>
    </xf>
    <xf numFmtId="0" fontId="4" fillId="0" borderId="0" xfId="3" quotePrefix="1" applyAlignment="1">
      <alignment vertical="center"/>
    </xf>
    <xf numFmtId="0" fontId="6" fillId="0" borderId="0" xfId="3" applyFont="1" applyAlignment="1">
      <alignment vertical="center"/>
    </xf>
    <xf numFmtId="0" fontId="5" fillId="0" borderId="0" xfId="3" applyFont="1" applyBorder="1" applyAlignment="1">
      <alignment vertical="center"/>
    </xf>
    <xf numFmtId="0" fontId="5" fillId="0" borderId="0" xfId="3" applyFont="1" applyBorder="1" applyAlignment="1" applyProtection="1">
      <alignment vertical="center"/>
    </xf>
    <xf numFmtId="0" fontId="5" fillId="0" borderId="0" xfId="3" applyFont="1" applyBorder="1" applyAlignment="1">
      <alignment horizontal="right" vertical="center"/>
    </xf>
    <xf numFmtId="0" fontId="5" fillId="13" borderId="0" xfId="3" applyFont="1" applyFill="1" applyBorder="1" applyAlignment="1">
      <alignment horizontal="left" vertical="center"/>
    </xf>
    <xf numFmtId="0" fontId="4" fillId="13" borderId="0" xfId="3" applyFill="1" applyBorder="1" applyAlignment="1">
      <alignment vertical="center"/>
    </xf>
    <xf numFmtId="0" fontId="4" fillId="13" borderId="0" xfId="3" applyFill="1" applyBorder="1" applyAlignment="1" applyProtection="1">
      <alignment vertical="center"/>
    </xf>
    <xf numFmtId="0" fontId="4" fillId="13" borderId="0" xfId="3" applyFont="1" applyFill="1" applyBorder="1" applyAlignment="1" applyProtection="1">
      <alignment horizontal="right" vertical="center"/>
    </xf>
    <xf numFmtId="0" fontId="5" fillId="0" borderId="0" xfId="3" applyFont="1" applyBorder="1" applyAlignment="1" applyProtection="1">
      <alignment horizontal="left" vertical="center"/>
    </xf>
    <xf numFmtId="0" fontId="4" fillId="0" borderId="0" xfId="3" applyFont="1" applyAlignment="1">
      <alignment horizontal="center" vertical="center"/>
    </xf>
    <xf numFmtId="0" fontId="4" fillId="0" borderId="0" xfId="3" applyBorder="1" applyAlignment="1">
      <alignment horizontal="center" vertical="center"/>
    </xf>
    <xf numFmtId="169" fontId="5" fillId="0" borderId="0" xfId="3" applyNumberFormat="1" applyFont="1" applyBorder="1" applyAlignment="1" applyProtection="1">
      <alignment horizontal="left" vertical="center"/>
    </xf>
    <xf numFmtId="165" fontId="5" fillId="0" borderId="3" xfId="3" applyNumberFormat="1" applyFont="1" applyBorder="1" applyAlignment="1" applyProtection="1">
      <alignment horizontal="right" vertical="center"/>
      <protection locked="0"/>
    </xf>
    <xf numFmtId="0" fontId="4" fillId="0" borderId="0" xfId="3" applyBorder="1" applyAlignment="1" applyProtection="1">
      <alignment vertical="center"/>
    </xf>
    <xf numFmtId="0" fontId="4" fillId="0" borderId="0" xfId="3" applyBorder="1" applyAlignment="1">
      <alignment vertical="center"/>
    </xf>
    <xf numFmtId="0" fontId="4" fillId="0" borderId="0" xfId="3" applyFont="1" applyBorder="1" applyAlignment="1">
      <alignment horizontal="right" vertical="center"/>
    </xf>
    <xf numFmtId="0" fontId="4" fillId="0" borderId="0" xfId="3" applyFont="1" applyAlignment="1" applyProtection="1">
      <alignment vertical="center"/>
    </xf>
    <xf numFmtId="0" fontId="5" fillId="0" borderId="7" xfId="3" applyFont="1" applyBorder="1" applyAlignment="1" applyProtection="1">
      <alignment horizontal="left" vertical="center"/>
    </xf>
    <xf numFmtId="0" fontId="4" fillId="0" borderId="0" xfId="3" applyFont="1" applyBorder="1" applyAlignment="1" applyProtection="1">
      <alignment horizontal="right" vertical="center"/>
    </xf>
    <xf numFmtId="49" fontId="5" fillId="0" borderId="0" xfId="3" applyNumberFormat="1" applyFont="1" applyBorder="1" applyAlignment="1" applyProtection="1">
      <alignment horizontal="right" vertical="center"/>
    </xf>
    <xf numFmtId="0" fontId="5" fillId="0" borderId="31" xfId="3" applyFont="1" applyBorder="1" applyAlignment="1" applyProtection="1">
      <alignment horizontal="left" vertical="center"/>
    </xf>
    <xf numFmtId="0" fontId="22" fillId="0" borderId="31" xfId="3" applyFont="1" applyBorder="1" applyAlignment="1" applyProtection="1">
      <alignment horizontal="right" vertical="center"/>
    </xf>
    <xf numFmtId="0" fontId="4" fillId="0" borderId="33" xfId="3" applyBorder="1" applyAlignment="1" applyProtection="1">
      <alignment vertical="center"/>
    </xf>
    <xf numFmtId="0" fontId="4" fillId="0" borderId="34" xfId="3" applyFont="1" applyBorder="1" applyAlignment="1" applyProtection="1">
      <alignment vertical="center"/>
    </xf>
    <xf numFmtId="0" fontId="4" fillId="0" borderId="35" xfId="3" applyFont="1" applyBorder="1" applyAlignment="1" applyProtection="1">
      <alignment vertical="center"/>
    </xf>
    <xf numFmtId="0" fontId="5" fillId="0" borderId="35" xfId="3" applyFont="1" applyBorder="1" applyAlignment="1" applyProtection="1">
      <alignment horizontal="left" vertical="center"/>
    </xf>
    <xf numFmtId="0" fontId="4" fillId="0" borderId="35" xfId="3" applyFont="1" applyBorder="1" applyAlignment="1" applyProtection="1">
      <alignment horizontal="right" vertical="center"/>
    </xf>
    <xf numFmtId="0" fontId="4" fillId="0" borderId="36" xfId="3" applyBorder="1" applyAlignment="1" applyProtection="1">
      <alignment vertical="center"/>
    </xf>
    <xf numFmtId="0" fontId="5" fillId="9" borderId="0" xfId="3" applyFont="1" applyFill="1" applyBorder="1" applyAlignment="1">
      <alignment horizontal="left" vertical="center"/>
    </xf>
    <xf numFmtId="0" fontId="4" fillId="9" borderId="0" xfId="3" applyFill="1" applyBorder="1" applyAlignment="1">
      <alignment vertical="center"/>
    </xf>
    <xf numFmtId="0" fontId="4" fillId="0" borderId="0" xfId="3" applyBorder="1" applyAlignment="1">
      <alignment horizontal="left" vertical="center"/>
    </xf>
    <xf numFmtId="0" fontId="5" fillId="10" borderId="0" xfId="3" applyFont="1" applyFill="1" applyBorder="1" applyAlignment="1">
      <alignment horizontal="left" vertical="center"/>
    </xf>
    <xf numFmtId="0" fontId="4" fillId="10" borderId="0" xfId="3" applyFill="1" applyBorder="1" applyAlignment="1">
      <alignment vertical="center"/>
    </xf>
    <xf numFmtId="0" fontId="5" fillId="0" borderId="0" xfId="3" applyFont="1" applyFill="1" applyBorder="1" applyAlignment="1">
      <alignment horizontal="left" vertical="center"/>
    </xf>
    <xf numFmtId="0" fontId="4" fillId="0" borderId="0" xfId="3" applyFill="1" applyBorder="1" applyAlignment="1">
      <alignment vertical="center"/>
    </xf>
    <xf numFmtId="0" fontId="13" fillId="0" borderId="0" xfId="3" applyFont="1" applyFill="1" applyBorder="1" applyAlignment="1">
      <alignment vertical="center"/>
    </xf>
    <xf numFmtId="0" fontId="18" fillId="0" borderId="23" xfId="3" applyFont="1" applyBorder="1" applyAlignment="1">
      <alignment horizontal="center" vertical="center"/>
    </xf>
    <xf numFmtId="0" fontId="18" fillId="0" borderId="24" xfId="3" applyFont="1" applyBorder="1" applyAlignment="1">
      <alignment horizontal="center" vertical="center"/>
    </xf>
    <xf numFmtId="0" fontId="18" fillId="0" borderId="0" xfId="3" applyFont="1" applyBorder="1" applyAlignment="1" applyProtection="1">
      <alignment vertical="center"/>
    </xf>
    <xf numFmtId="0" fontId="4" fillId="0" borderId="0" xfId="3" applyAlignment="1">
      <alignment horizontal="center" vertical="center"/>
    </xf>
    <xf numFmtId="0" fontId="14" fillId="0" borderId="0" xfId="3" applyFont="1" applyFill="1" applyBorder="1" applyAlignment="1">
      <alignment vertical="center"/>
    </xf>
    <xf numFmtId="49" fontId="5" fillId="0" borderId="23" xfId="3" applyNumberFormat="1" applyFont="1" applyBorder="1" applyAlignment="1" applyProtection="1">
      <alignment horizontal="center" vertical="center"/>
      <protection locked="0"/>
    </xf>
    <xf numFmtId="9" fontId="5" fillId="0" borderId="0" xfId="3" applyNumberFormat="1" applyFont="1" applyBorder="1" applyAlignment="1" applyProtection="1">
      <alignment vertical="center"/>
    </xf>
    <xf numFmtId="0" fontId="6" fillId="0" borderId="0" xfId="3" applyFont="1" applyBorder="1" applyAlignment="1">
      <alignment horizontal="center" vertical="center"/>
    </xf>
    <xf numFmtId="0" fontId="6" fillId="0" borderId="0" xfId="3" applyFont="1" applyAlignment="1">
      <alignment horizontal="center" vertical="center"/>
    </xf>
    <xf numFmtId="0" fontId="6" fillId="0" borderId="0" xfId="3" applyFont="1" applyAlignment="1">
      <alignment vertical="center" wrapText="1"/>
    </xf>
    <xf numFmtId="170" fontId="5" fillId="0" borderId="39" xfId="3" applyNumberFormat="1" applyFont="1" applyBorder="1" applyAlignment="1" applyProtection="1">
      <alignment horizontal="center" vertical="center"/>
    </xf>
    <xf numFmtId="0" fontId="4" fillId="0" borderId="0" xfId="3" applyFont="1" applyAlignment="1" applyProtection="1">
      <alignment horizontal="right" vertical="center"/>
    </xf>
    <xf numFmtId="0" fontId="5" fillId="0" borderId="3" xfId="3" applyFont="1" applyBorder="1" applyAlignment="1" applyProtection="1">
      <alignment vertical="center"/>
      <protection locked="0"/>
    </xf>
    <xf numFmtId="0" fontId="11" fillId="0" borderId="0" xfId="11" applyFill="1" applyAlignment="1" applyProtection="1">
      <alignment horizontal="right" vertical="center"/>
    </xf>
    <xf numFmtId="0" fontId="15" fillId="0" borderId="0" xfId="3" applyFont="1" applyFill="1" applyBorder="1" applyAlignment="1">
      <alignment vertical="center"/>
    </xf>
    <xf numFmtId="0" fontId="4" fillId="0" borderId="0" xfId="3" applyFont="1" applyFill="1" applyBorder="1" applyAlignment="1">
      <alignment vertical="center"/>
    </xf>
    <xf numFmtId="0" fontId="5" fillId="0" borderId="0" xfId="3" applyFont="1" applyFill="1" applyBorder="1" applyAlignment="1" applyProtection="1">
      <alignment horizontal="left" vertical="center"/>
    </xf>
    <xf numFmtId="0" fontId="15" fillId="0" borderId="0" xfId="3" applyFont="1" applyFill="1" applyBorder="1" applyAlignment="1">
      <alignment horizontal="right" vertical="center"/>
    </xf>
    <xf numFmtId="0" fontId="5" fillId="14" borderId="0" xfId="3" applyFont="1" applyFill="1" applyBorder="1" applyAlignment="1">
      <alignment horizontal="left" vertical="center"/>
    </xf>
    <xf numFmtId="0" fontId="4" fillId="14" borderId="0" xfId="3" applyFill="1" applyBorder="1" applyAlignment="1">
      <alignment horizontal="left" vertical="center"/>
    </xf>
    <xf numFmtId="0" fontId="26" fillId="0" borderId="0" xfId="3" applyFont="1" applyFill="1" applyBorder="1" applyAlignment="1">
      <alignment vertical="center"/>
    </xf>
    <xf numFmtId="0" fontId="5" fillId="0" borderId="0" xfId="3" applyFont="1" applyFill="1" applyBorder="1" applyAlignment="1">
      <alignment horizontal="center" vertical="center"/>
    </xf>
    <xf numFmtId="0" fontId="4" fillId="0" borderId="38" xfId="3" applyFont="1" applyBorder="1" applyAlignment="1">
      <alignment horizontal="left" vertical="center"/>
    </xf>
    <xf numFmtId="0" fontId="4" fillId="0" borderId="39" xfId="3" applyBorder="1" applyAlignment="1">
      <alignment vertical="center"/>
    </xf>
    <xf numFmtId="0" fontId="4" fillId="0" borderId="39" xfId="3" applyBorder="1" applyAlignment="1" applyProtection="1">
      <alignment vertical="center"/>
    </xf>
    <xf numFmtId="0" fontId="4" fillId="0" borderId="39" xfId="3" applyFont="1" applyBorder="1" applyAlignment="1">
      <alignment horizontal="right" vertical="center"/>
    </xf>
    <xf numFmtId="165" fontId="5" fillId="0" borderId="45" xfId="3" applyNumberFormat="1" applyFont="1" applyBorder="1" applyAlignment="1" applyProtection="1">
      <alignment horizontal="center" vertical="center"/>
      <protection locked="0"/>
    </xf>
    <xf numFmtId="0" fontId="4" fillId="0" borderId="43" xfId="3" applyFont="1" applyBorder="1" applyAlignment="1">
      <alignment horizontal="left" vertical="center"/>
    </xf>
    <xf numFmtId="165" fontId="5" fillId="0" borderId="0" xfId="3" applyNumberFormat="1" applyFont="1" applyBorder="1" applyAlignment="1" applyProtection="1">
      <alignment vertical="center"/>
    </xf>
    <xf numFmtId="165" fontId="5" fillId="0" borderId="44" xfId="3" applyNumberFormat="1" applyFont="1" applyBorder="1" applyAlignment="1" applyProtection="1">
      <alignment horizontal="center" vertical="center"/>
      <protection locked="0"/>
    </xf>
    <xf numFmtId="0" fontId="4" fillId="0" borderId="41" xfId="3" applyBorder="1" applyAlignment="1">
      <alignment vertical="center"/>
    </xf>
    <xf numFmtId="0" fontId="4" fillId="0" borderId="37" xfId="3" applyBorder="1" applyAlignment="1">
      <alignment vertical="center"/>
    </xf>
    <xf numFmtId="0" fontId="4" fillId="0" borderId="37" xfId="3" applyBorder="1" applyAlignment="1" applyProtection="1">
      <alignment vertical="center"/>
    </xf>
    <xf numFmtId="0" fontId="4" fillId="0" borderId="42" xfId="3" applyBorder="1" applyAlignment="1">
      <alignment vertical="center"/>
    </xf>
    <xf numFmtId="0" fontId="5" fillId="15" borderId="0" xfId="3" applyFont="1" applyFill="1" applyBorder="1" applyAlignment="1">
      <alignment vertical="center"/>
    </xf>
    <xf numFmtId="0" fontId="4" fillId="15" borderId="0" xfId="3" applyFill="1" applyBorder="1" applyAlignment="1">
      <alignment vertical="center"/>
    </xf>
    <xf numFmtId="0" fontId="4" fillId="0" borderId="38" xfId="3" applyBorder="1" applyAlignment="1">
      <alignment horizontal="left" vertical="center"/>
    </xf>
    <xf numFmtId="0" fontId="4" fillId="0" borderId="39" xfId="3" applyBorder="1" applyAlignment="1">
      <alignment horizontal="left" vertical="center"/>
    </xf>
    <xf numFmtId="165" fontId="5" fillId="0" borderId="45" xfId="3" applyNumberFormat="1" applyFont="1" applyBorder="1" applyAlignment="1" applyProtection="1">
      <alignment horizontal="center" vertical="center"/>
    </xf>
    <xf numFmtId="0" fontId="8" fillId="0" borderId="0" xfId="3" applyFont="1" applyBorder="1" applyAlignment="1">
      <alignment horizontal="left" vertical="center"/>
    </xf>
    <xf numFmtId="0" fontId="5" fillId="16" borderId="0" xfId="3" applyFont="1" applyFill="1" applyBorder="1" applyAlignment="1">
      <alignment horizontal="left" vertical="center"/>
    </xf>
    <xf numFmtId="0" fontId="4" fillId="16" borderId="0" xfId="3" applyFill="1" applyBorder="1" applyAlignment="1">
      <alignment vertical="center"/>
    </xf>
    <xf numFmtId="0" fontId="4" fillId="0" borderId="3" xfId="3" applyBorder="1" applyAlignment="1">
      <alignment vertical="center"/>
    </xf>
    <xf numFmtId="0" fontId="4" fillId="0" borderId="0" xfId="3" applyBorder="1" applyAlignment="1" applyProtection="1">
      <alignment horizontal="left" vertical="center"/>
    </xf>
    <xf numFmtId="0" fontId="5" fillId="0" borderId="7" xfId="3" applyFont="1" applyBorder="1" applyAlignment="1">
      <alignment vertical="center"/>
    </xf>
    <xf numFmtId="0" fontId="4" fillId="0" borderId="0" xfId="3" applyFont="1" applyBorder="1" applyAlignment="1" applyProtection="1">
      <alignment horizontal="left" vertical="center"/>
    </xf>
    <xf numFmtId="0" fontId="4" fillId="0" borderId="0" xfId="3" applyFill="1" applyBorder="1" applyAlignment="1" applyProtection="1">
      <alignment vertical="center"/>
    </xf>
    <xf numFmtId="0" fontId="13" fillId="8" borderId="17" xfId="3" applyFont="1" applyFill="1" applyBorder="1" applyAlignment="1" applyProtection="1">
      <alignment vertical="center"/>
    </xf>
    <xf numFmtId="0" fontId="15" fillId="8" borderId="18" xfId="3" applyFont="1" applyFill="1" applyBorder="1" applyAlignment="1" applyProtection="1">
      <alignment horizontal="right" vertical="center"/>
    </xf>
    <xf numFmtId="0" fontId="15" fillId="8" borderId="19" xfId="3" applyFont="1" applyFill="1" applyBorder="1" applyAlignment="1" applyProtection="1">
      <alignment horizontal="right" vertical="center"/>
    </xf>
    <xf numFmtId="0" fontId="4" fillId="0" borderId="0" xfId="3" applyFont="1" applyFill="1" applyBorder="1" applyAlignment="1">
      <alignment vertical="center" wrapText="1"/>
    </xf>
    <xf numFmtId="0" fontId="4" fillId="8" borderId="0" xfId="3" applyFill="1" applyAlignment="1" applyProtection="1">
      <alignment vertical="center"/>
    </xf>
    <xf numFmtId="0" fontId="4" fillId="8" borderId="20" xfId="3" applyFill="1" applyBorder="1" applyAlignment="1" applyProtection="1">
      <alignment vertical="center"/>
    </xf>
    <xf numFmtId="0" fontId="4" fillId="8" borderId="21" xfId="3" applyFill="1" applyBorder="1" applyAlignment="1" applyProtection="1">
      <alignment vertical="center"/>
    </xf>
    <xf numFmtId="168" fontId="14" fillId="8" borderId="21" xfId="3" applyNumberFormat="1" applyFont="1" applyFill="1" applyBorder="1" applyAlignment="1" applyProtection="1">
      <alignment vertical="center"/>
    </xf>
    <xf numFmtId="0" fontId="4" fillId="8" borderId="22" xfId="3" applyFill="1" applyBorder="1" applyAlignment="1" applyProtection="1">
      <alignment vertical="center"/>
    </xf>
    <xf numFmtId="0" fontId="19" fillId="0" borderId="5" xfId="0" applyFont="1" applyBorder="1" applyAlignment="1">
      <alignment vertical="center" wrapText="1"/>
    </xf>
    <xf numFmtId="0" fontId="19" fillId="0" borderId="5" xfId="0" applyFont="1" applyBorder="1" applyAlignment="1">
      <alignment vertical="center"/>
    </xf>
    <xf numFmtId="49" fontId="4" fillId="0" borderId="0" xfId="4" applyNumberFormat="1" applyAlignment="1">
      <alignment vertical="center"/>
    </xf>
    <xf numFmtId="164" fontId="4" fillId="0" borderId="0" xfId="4" applyNumberFormat="1" applyAlignment="1">
      <alignment vertical="center"/>
    </xf>
    <xf numFmtId="13" fontId="4" fillId="0" borderId="0" xfId="4" applyNumberFormat="1" applyAlignment="1">
      <alignment vertical="center"/>
    </xf>
    <xf numFmtId="171" fontId="4" fillId="0" borderId="0" xfId="4" applyNumberFormat="1" applyAlignment="1">
      <alignment vertical="center"/>
    </xf>
    <xf numFmtId="0" fontId="5" fillId="21" borderId="0" xfId="3" applyFont="1" applyFill="1" applyBorder="1" applyAlignment="1">
      <alignment horizontal="left" vertical="center"/>
    </xf>
    <xf numFmtId="0" fontId="4" fillId="21" borderId="0" xfId="3" applyFill="1" applyBorder="1" applyAlignment="1">
      <alignment horizontal="left" vertical="center"/>
    </xf>
    <xf numFmtId="169" fontId="5" fillId="0" borderId="0" xfId="3" applyNumberFormat="1" applyFont="1" applyBorder="1" applyAlignment="1" applyProtection="1">
      <alignment vertical="center"/>
    </xf>
    <xf numFmtId="169" fontId="5" fillId="0" borderId="7" xfId="3" applyNumberFormat="1" applyFont="1" applyBorder="1" applyAlignment="1" applyProtection="1">
      <alignment horizontal="left" vertical="center"/>
    </xf>
    <xf numFmtId="165" fontId="5" fillId="0" borderId="7" xfId="3" applyNumberFormat="1" applyFont="1" applyBorder="1" applyAlignment="1" applyProtection="1">
      <alignment horizontal="right" vertical="center"/>
    </xf>
    <xf numFmtId="0" fontId="31" fillId="0" borderId="3" xfId="3" applyFont="1" applyBorder="1" applyAlignment="1" applyProtection="1">
      <alignment vertical="center"/>
      <protection locked="0"/>
    </xf>
    <xf numFmtId="165" fontId="30" fillId="0" borderId="3" xfId="3" applyNumberFormat="1" applyFont="1" applyFill="1" applyBorder="1" applyAlignment="1" applyProtection="1">
      <alignment horizontal="center" vertical="center"/>
      <protection locked="0"/>
    </xf>
    <xf numFmtId="0" fontId="17" fillId="0" borderId="0" xfId="3" applyFont="1" applyBorder="1" applyAlignment="1" applyProtection="1">
      <alignment horizontal="left" vertical="center"/>
    </xf>
    <xf numFmtId="0" fontId="4" fillId="0" borderId="0" xfId="3" applyFont="1" applyAlignment="1">
      <alignment vertical="center" wrapText="1"/>
    </xf>
    <xf numFmtId="9" fontId="32" fillId="0" borderId="40" xfId="12" applyFont="1" applyBorder="1" applyAlignment="1" applyProtection="1">
      <alignment horizontal="left" vertical="center"/>
      <protection locked="0"/>
    </xf>
    <xf numFmtId="165" fontId="5" fillId="0" borderId="0" xfId="3" applyNumberFormat="1" applyFont="1" applyFill="1" applyBorder="1" applyAlignment="1" applyProtection="1">
      <alignment horizontal="center" vertical="center"/>
    </xf>
    <xf numFmtId="165" fontId="17" fillId="0" borderId="0" xfId="3" applyNumberFormat="1" applyFont="1" applyBorder="1" applyAlignment="1" applyProtection="1">
      <alignment horizontal="center" vertical="center"/>
    </xf>
    <xf numFmtId="0" fontId="17" fillId="0" borderId="0" xfId="3" applyFont="1" applyFill="1" applyBorder="1" applyAlignment="1" applyProtection="1">
      <alignment horizontal="left" vertical="center"/>
    </xf>
    <xf numFmtId="0" fontId="5" fillId="0" borderId="0" xfId="3" applyFont="1" applyBorder="1" applyAlignment="1" applyProtection="1">
      <alignment horizontal="center" vertical="center"/>
    </xf>
    <xf numFmtId="0" fontId="15" fillId="0" borderId="0" xfId="3" applyFont="1" applyFill="1" applyBorder="1" applyAlignment="1" applyProtection="1">
      <alignment vertical="center"/>
    </xf>
    <xf numFmtId="0" fontId="5" fillId="0" borderId="39" xfId="3" applyFont="1" applyBorder="1" applyAlignment="1" applyProtection="1">
      <alignment vertical="center"/>
    </xf>
    <xf numFmtId="0" fontId="0" fillId="0" borderId="0" xfId="0" applyAlignment="1">
      <alignment horizontal="right" vertical="center" wrapText="1"/>
    </xf>
    <xf numFmtId="0" fontId="23" fillId="0" borderId="0" xfId="0" applyFont="1" applyAlignment="1">
      <alignment horizontal="right"/>
    </xf>
    <xf numFmtId="0" fontId="4" fillId="0" borderId="0" xfId="3" applyFill="1" applyBorder="1" applyAlignment="1">
      <alignment horizontal="right" vertical="center"/>
    </xf>
    <xf numFmtId="0" fontId="4" fillId="0" borderId="0" xfId="3" applyFill="1" applyAlignment="1">
      <alignment vertical="center"/>
    </xf>
    <xf numFmtId="0" fontId="4" fillId="0" borderId="0" xfId="3" applyFont="1" applyFill="1" applyAlignment="1">
      <alignment horizontal="right" vertical="center"/>
    </xf>
    <xf numFmtId="0" fontId="11" fillId="0" borderId="52" xfId="11" applyBorder="1" applyAlignment="1" applyProtection="1">
      <alignment vertical="top" wrapText="1"/>
    </xf>
    <xf numFmtId="0" fontId="11" fillId="0" borderId="63" xfId="11" applyBorder="1" applyAlignment="1" applyProtection="1">
      <alignment vertical="top" wrapText="1"/>
      <protection locked="0"/>
    </xf>
    <xf numFmtId="0" fontId="7" fillId="20" borderId="64" xfId="10" applyFont="1" applyFill="1" applyBorder="1" applyAlignment="1">
      <alignment horizontal="center" vertical="center"/>
    </xf>
    <xf numFmtId="0" fontId="4" fillId="0" borderId="9" xfId="10" applyFont="1" applyBorder="1" applyAlignment="1">
      <alignment horizontal="center" vertical="center"/>
    </xf>
    <xf numFmtId="0" fontId="4" fillId="0" borderId="65" xfId="10" applyFont="1" applyBorder="1" applyAlignment="1">
      <alignment horizontal="center" vertical="center"/>
    </xf>
    <xf numFmtId="0" fontId="5" fillId="20" borderId="60" xfId="3" applyFont="1" applyFill="1" applyBorder="1" applyAlignment="1">
      <alignment horizontal="left" vertical="center"/>
    </xf>
    <xf numFmtId="0" fontId="4" fillId="11" borderId="66" xfId="10" applyFont="1" applyFill="1" applyBorder="1" applyAlignment="1" applyProtection="1">
      <alignment horizontal="justify" vertical="center" wrapText="1"/>
    </xf>
    <xf numFmtId="0" fontId="4" fillId="15" borderId="67" xfId="10" applyFont="1" applyFill="1" applyBorder="1" applyAlignment="1" applyProtection="1">
      <alignment horizontal="justify" vertical="center" wrapText="1"/>
    </xf>
    <xf numFmtId="49" fontId="5" fillId="0" borderId="23" xfId="3" applyNumberFormat="1" applyFont="1" applyBorder="1" applyAlignment="1" applyProtection="1">
      <alignment horizontal="center" vertical="center"/>
    </xf>
    <xf numFmtId="49" fontId="5" fillId="0" borderId="24" xfId="3" applyNumberFormat="1" applyFont="1" applyBorder="1" applyAlignment="1" applyProtection="1">
      <alignment horizontal="center" vertical="center"/>
    </xf>
    <xf numFmtId="9" fontId="5" fillId="0" borderId="23" xfId="3" applyNumberFormat="1" applyFont="1" applyBorder="1" applyAlignment="1" applyProtection="1">
      <alignment horizontal="center" vertical="center"/>
    </xf>
    <xf numFmtId="0" fontId="5" fillId="0" borderId="3" xfId="3" applyFont="1" applyFill="1" applyBorder="1" applyAlignment="1" applyProtection="1">
      <alignment vertical="center"/>
    </xf>
    <xf numFmtId="0" fontId="4" fillId="0" borderId="3" xfId="3" applyFill="1" applyBorder="1" applyAlignment="1" applyProtection="1">
      <alignment vertical="center"/>
    </xf>
    <xf numFmtId="0" fontId="4" fillId="0" borderId="6" xfId="3" applyFill="1" applyBorder="1" applyAlignment="1">
      <alignment vertical="center"/>
    </xf>
    <xf numFmtId="0" fontId="4" fillId="0" borderId="12" xfId="3" applyFill="1" applyBorder="1" applyAlignment="1">
      <alignment vertical="center"/>
    </xf>
    <xf numFmtId="0" fontId="4" fillId="0" borderId="6" xfId="3" applyBorder="1" applyAlignment="1">
      <alignment vertical="center"/>
    </xf>
    <xf numFmtId="0" fontId="4" fillId="0" borderId="6" xfId="3" applyFont="1" applyBorder="1" applyAlignment="1">
      <alignment vertical="center"/>
    </xf>
    <xf numFmtId="0" fontId="14" fillId="0" borderId="8" xfId="3" applyFont="1" applyFill="1" applyBorder="1" applyAlignment="1" applyProtection="1">
      <alignment horizontal="center" vertical="center"/>
    </xf>
    <xf numFmtId="0" fontId="5" fillId="19" borderId="0" xfId="3" applyFont="1" applyFill="1" applyBorder="1" applyAlignment="1">
      <alignment horizontal="left" vertical="center"/>
    </xf>
    <xf numFmtId="0" fontId="6" fillId="0" borderId="0" xfId="3" applyFont="1" applyFill="1" applyBorder="1" applyAlignment="1" applyProtection="1">
      <alignment vertical="center" wrapText="1"/>
    </xf>
    <xf numFmtId="0" fontId="6" fillId="0" borderId="0" xfId="3" applyFont="1" applyAlignment="1">
      <alignment horizontal="right" vertical="center"/>
    </xf>
    <xf numFmtId="0" fontId="4" fillId="0" borderId="0" xfId="3" applyFont="1" applyAlignment="1">
      <alignment horizontal="right" vertical="center"/>
    </xf>
    <xf numFmtId="0" fontId="4" fillId="0" borderId="0" xfId="3" applyFont="1" applyFill="1" applyBorder="1" applyAlignment="1" applyProtection="1">
      <alignment horizontal="left" vertical="center"/>
    </xf>
    <xf numFmtId="0" fontId="4" fillId="0" borderId="0" xfId="3" applyFill="1" applyBorder="1" applyAlignment="1" applyProtection="1">
      <alignment horizontal="left" vertical="center"/>
    </xf>
    <xf numFmtId="0" fontId="4" fillId="0" borderId="0" xfId="3" applyFont="1" applyFill="1" applyBorder="1" applyAlignment="1" applyProtection="1">
      <alignment horizontal="right" vertical="center"/>
    </xf>
    <xf numFmtId="0" fontId="11" fillId="0" borderId="0" xfId="11" applyBorder="1" applyAlignment="1" applyProtection="1">
      <alignment horizontal="left" vertical="center"/>
    </xf>
    <xf numFmtId="0" fontId="4" fillId="0" borderId="3" xfId="3" applyFont="1" applyFill="1" applyBorder="1" applyAlignment="1" applyProtection="1">
      <alignment horizontal="left" vertical="center"/>
    </xf>
    <xf numFmtId="0" fontId="5" fillId="0" borderId="39" xfId="3" applyFont="1" applyBorder="1" applyAlignment="1" applyProtection="1">
      <alignment horizontal="center" vertical="center"/>
    </xf>
    <xf numFmtId="0" fontId="14" fillId="0" borderId="0" xfId="3" applyFont="1" applyFill="1" applyBorder="1" applyAlignment="1">
      <alignment horizontal="center" vertical="center"/>
    </xf>
    <xf numFmtId="0" fontId="14" fillId="0" borderId="12" xfId="3" applyFont="1" applyFill="1" applyBorder="1" applyAlignment="1">
      <alignment horizontal="center" vertical="center"/>
    </xf>
    <xf numFmtId="0" fontId="0" fillId="0" borderId="0" xfId="0" applyAlignment="1">
      <alignment horizontal="left" vertical="center" wrapText="1"/>
    </xf>
    <xf numFmtId="0" fontId="4" fillId="0" borderId="0" xfId="10" applyFont="1" applyBorder="1"/>
    <xf numFmtId="165" fontId="5" fillId="0" borderId="44" xfId="3" applyNumberFormat="1" applyFont="1" applyBorder="1" applyAlignment="1" applyProtection="1">
      <alignment horizontal="center" vertical="center"/>
    </xf>
    <xf numFmtId="0" fontId="15" fillId="8" borderId="0" xfId="3" applyFont="1" applyFill="1" applyBorder="1" applyAlignment="1" applyProtection="1">
      <alignment horizontal="center" vertical="center"/>
    </xf>
    <xf numFmtId="0" fontId="4" fillId="0" borderId="13" xfId="10" applyFont="1" applyBorder="1" applyAlignment="1">
      <alignment horizontal="left" vertical="center" indent="2"/>
    </xf>
    <xf numFmtId="0" fontId="4" fillId="0" borderId="0" xfId="10" applyFont="1" applyBorder="1" applyAlignment="1">
      <alignment horizontal="left" vertical="center" indent="2"/>
    </xf>
    <xf numFmtId="0" fontId="4" fillId="0" borderId="14" xfId="10" applyFont="1" applyBorder="1" applyAlignment="1">
      <alignment horizontal="left" vertical="center" indent="2"/>
    </xf>
    <xf numFmtId="49" fontId="5" fillId="0" borderId="3" xfId="3" applyNumberFormat="1" applyFont="1" applyBorder="1" applyAlignment="1" applyProtection="1">
      <alignment horizontal="right" vertical="center"/>
    </xf>
    <xf numFmtId="0" fontId="4" fillId="0" borderId="0" xfId="3" applyFont="1" applyAlignment="1">
      <alignment horizontal="left" vertical="center"/>
    </xf>
    <xf numFmtId="0" fontId="4" fillId="0" borderId="0" xfId="3" applyBorder="1" applyAlignment="1" applyProtection="1">
      <alignment horizontal="center" vertical="center"/>
    </xf>
    <xf numFmtId="0" fontId="5" fillId="0" borderId="68" xfId="10" applyFont="1" applyBorder="1" applyAlignment="1" applyProtection="1">
      <alignment horizontal="center" vertical="center" wrapText="1"/>
    </xf>
    <xf numFmtId="0" fontId="5" fillId="0" borderId="69" xfId="10" applyFont="1" applyBorder="1" applyAlignment="1" applyProtection="1">
      <alignment horizontal="center" vertical="center" wrapText="1"/>
    </xf>
    <xf numFmtId="0" fontId="4" fillId="0" borderId="0" xfId="3" applyFont="1" applyAlignment="1">
      <alignment horizontal="right" vertical="center"/>
    </xf>
    <xf numFmtId="0" fontId="5" fillId="4" borderId="0" xfId="3" applyFont="1" applyFill="1" applyBorder="1" applyAlignment="1">
      <alignment horizontal="left" vertical="center"/>
    </xf>
    <xf numFmtId="0" fontId="4" fillId="0" borderId="0" xfId="3" applyBorder="1" applyAlignment="1">
      <alignment vertical="center" wrapText="1"/>
    </xf>
    <xf numFmtId="0" fontId="4" fillId="0" borderId="0" xfId="3" applyFont="1" applyAlignment="1">
      <alignment horizontal="left" vertical="center"/>
    </xf>
    <xf numFmtId="0" fontId="5" fillId="0" borderId="13" xfId="10" applyFont="1" applyBorder="1" applyAlignment="1" applyProtection="1">
      <alignment horizontal="left" vertical="center" wrapText="1" indent="2"/>
    </xf>
    <xf numFmtId="0" fontId="5" fillId="0" borderId="0" xfId="10" applyFont="1" applyBorder="1" applyAlignment="1" applyProtection="1">
      <alignment horizontal="left" vertical="center" wrapText="1" indent="2"/>
    </xf>
    <xf numFmtId="0" fontId="5" fillId="0" borderId="14" xfId="10" applyFont="1" applyBorder="1" applyAlignment="1" applyProtection="1">
      <alignment horizontal="left" vertical="center" wrapText="1" indent="2"/>
    </xf>
    <xf numFmtId="0" fontId="22" fillId="0" borderId="31" xfId="3" applyFont="1" applyBorder="1" applyAlignment="1">
      <alignment horizontal="left" vertical="center"/>
    </xf>
    <xf numFmtId="0" fontId="4" fillId="0" borderId="0" xfId="3" applyFont="1" applyFill="1" applyBorder="1" applyAlignment="1">
      <alignment horizontal="left" vertical="center"/>
    </xf>
    <xf numFmtId="0" fontId="11" fillId="4" borderId="0" xfId="11" applyFill="1" applyBorder="1" applyAlignment="1" applyProtection="1">
      <alignment horizontal="left" vertical="center"/>
    </xf>
    <xf numFmtId="174" fontId="33" fillId="8" borderId="3" xfId="3" applyNumberFormat="1" applyFont="1" applyFill="1" applyBorder="1" applyAlignment="1" applyProtection="1">
      <alignment horizontal="left" vertical="center"/>
      <protection locked="0"/>
    </xf>
    <xf numFmtId="49" fontId="33" fillId="8" borderId="3" xfId="3" applyNumberFormat="1" applyFont="1" applyFill="1" applyBorder="1" applyAlignment="1" applyProtection="1">
      <alignment horizontal="right" vertical="center"/>
      <protection locked="0"/>
    </xf>
    <xf numFmtId="0" fontId="33" fillId="8" borderId="59" xfId="3" applyFont="1" applyFill="1" applyBorder="1" applyAlignment="1" applyProtection="1">
      <alignment horizontal="left" vertical="center"/>
      <protection locked="0"/>
    </xf>
    <xf numFmtId="0" fontId="4" fillId="0" borderId="6" xfId="3" applyFont="1" applyBorder="1" applyAlignment="1">
      <alignment horizontal="center" vertical="center"/>
    </xf>
    <xf numFmtId="0" fontId="4" fillId="0" borderId="0" xfId="3" applyFont="1" applyBorder="1" applyAlignment="1">
      <alignment horizontal="center" vertical="center"/>
    </xf>
    <xf numFmtId="0" fontId="4" fillId="0" borderId="12" xfId="3" applyFont="1" applyBorder="1" applyAlignment="1">
      <alignment horizontal="center" vertical="center"/>
    </xf>
    <xf numFmtId="0" fontId="4" fillId="9" borderId="9" xfId="3" applyFont="1" applyFill="1" applyBorder="1" applyAlignment="1" applyProtection="1">
      <alignment horizontal="center" vertical="center"/>
      <protection locked="0"/>
    </xf>
    <xf numFmtId="0" fontId="4" fillId="9" borderId="3" xfId="3" applyFont="1" applyFill="1" applyBorder="1" applyAlignment="1" applyProtection="1">
      <alignment horizontal="center" vertical="center"/>
      <protection locked="0"/>
    </xf>
    <xf numFmtId="0" fontId="6" fillId="0" borderId="24" xfId="3" applyFont="1" applyBorder="1" applyAlignment="1">
      <alignment horizontal="center" vertical="center"/>
    </xf>
    <xf numFmtId="0" fontId="6" fillId="0" borderId="47" xfId="3" applyFont="1" applyBorder="1" applyAlignment="1">
      <alignment horizontal="center" vertical="center"/>
    </xf>
    <xf numFmtId="0" fontId="6" fillId="0" borderId="25" xfId="3" applyFont="1" applyBorder="1" applyAlignment="1">
      <alignment horizontal="center" vertical="center"/>
    </xf>
    <xf numFmtId="173" fontId="33" fillId="8" borderId="3" xfId="3" applyNumberFormat="1" applyFont="1" applyFill="1" applyBorder="1" applyAlignment="1" applyProtection="1">
      <alignment horizontal="left" vertical="center"/>
      <protection locked="0"/>
    </xf>
    <xf numFmtId="0" fontId="30" fillId="0" borderId="3" xfId="3" applyFont="1" applyFill="1" applyBorder="1" applyAlignment="1" applyProtection="1">
      <alignment horizontal="left" vertical="center"/>
      <protection locked="0"/>
    </xf>
    <xf numFmtId="0" fontId="30" fillId="0" borderId="3" xfId="3" applyFont="1" applyBorder="1" applyAlignment="1" applyProtection="1">
      <alignment horizontal="left" vertical="center"/>
      <protection locked="0"/>
    </xf>
    <xf numFmtId="0" fontId="31" fillId="0" borderId="3" xfId="3" applyFont="1" applyBorder="1" applyAlignment="1" applyProtection="1">
      <alignment horizontal="left" vertical="center"/>
      <protection locked="0"/>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6" fillId="0" borderId="24" xfId="3" applyFont="1" applyBorder="1" applyAlignment="1">
      <alignment horizontal="center" vertical="center" wrapText="1"/>
    </xf>
    <xf numFmtId="0" fontId="6" fillId="0" borderId="25" xfId="3" applyFont="1" applyBorder="1" applyAlignment="1">
      <alignment horizontal="center" vertical="center" wrapText="1"/>
    </xf>
    <xf numFmtId="0" fontId="5" fillId="0" borderId="39" xfId="3" applyFont="1" applyBorder="1" applyAlignment="1" applyProtection="1">
      <alignment horizontal="center" vertical="center"/>
    </xf>
    <xf numFmtId="165" fontId="5" fillId="0" borderId="24" xfId="3" applyNumberFormat="1" applyFont="1" applyBorder="1" applyAlignment="1" applyProtection="1">
      <alignment horizontal="center" vertical="center"/>
      <protection locked="0"/>
    </xf>
    <xf numFmtId="165" fontId="5" fillId="0" borderId="25" xfId="3" applyNumberFormat="1" applyFont="1" applyBorder="1" applyAlignment="1" applyProtection="1">
      <alignment horizontal="center" vertical="center"/>
      <protection locked="0"/>
    </xf>
    <xf numFmtId="165" fontId="5" fillId="0" borderId="39" xfId="3" applyNumberFormat="1" applyFont="1" applyBorder="1" applyAlignment="1" applyProtection="1">
      <alignment horizontal="center" vertical="center"/>
    </xf>
    <xf numFmtId="0" fontId="13" fillId="8" borderId="26" xfId="3" applyFont="1" applyFill="1" applyBorder="1" applyAlignment="1" applyProtection="1">
      <alignment horizontal="center" vertical="center"/>
    </xf>
    <xf numFmtId="0" fontId="13" fillId="8" borderId="0" xfId="3" applyFont="1" applyFill="1" applyBorder="1" applyAlignment="1" applyProtection="1">
      <alignment horizontal="center" vertical="center"/>
    </xf>
    <xf numFmtId="0" fontId="14" fillId="0" borderId="0" xfId="3" applyFont="1" applyFill="1" applyBorder="1" applyAlignment="1">
      <alignment horizontal="center" vertical="center"/>
    </xf>
    <xf numFmtId="0" fontId="14" fillId="0" borderId="12" xfId="3" applyFont="1" applyFill="1" applyBorder="1" applyAlignment="1">
      <alignment horizontal="center" vertical="center"/>
    </xf>
    <xf numFmtId="0" fontId="4" fillId="0" borderId="0" xfId="3" applyFont="1" applyFill="1" applyBorder="1" applyAlignment="1" applyProtection="1">
      <alignment horizontal="left" vertical="center"/>
    </xf>
    <xf numFmtId="0" fontId="4" fillId="0" borderId="0" xfId="3" applyFill="1" applyBorder="1" applyAlignment="1" applyProtection="1">
      <alignment horizontal="left" vertical="center"/>
    </xf>
    <xf numFmtId="0" fontId="29" fillId="0" borderId="0" xfId="0" applyFont="1" applyAlignment="1">
      <alignment horizontal="right" vertical="center" wrapText="1"/>
    </xf>
    <xf numFmtId="0" fontId="29" fillId="0" borderId="0" xfId="0" applyFont="1" applyAlignment="1">
      <alignment horizontal="right" vertical="center"/>
    </xf>
    <xf numFmtId="0" fontId="5" fillId="0" borderId="3" xfId="3" applyFont="1" applyBorder="1" applyAlignment="1" applyProtection="1">
      <alignment horizontal="left" vertical="center"/>
      <protection locked="0"/>
    </xf>
    <xf numFmtId="0" fontId="5" fillId="0" borderId="32" xfId="3" applyFont="1" applyBorder="1" applyAlignment="1" applyProtection="1">
      <alignment horizontal="left" vertical="center"/>
      <protection locked="0"/>
    </xf>
    <xf numFmtId="0" fontId="4" fillId="0" borderId="0" xfId="3" applyFont="1" applyFill="1" applyBorder="1" applyAlignment="1" applyProtection="1">
      <alignment horizontal="left" vertical="center"/>
      <protection locked="0"/>
    </xf>
    <xf numFmtId="0" fontId="4" fillId="0" borderId="0" xfId="3" applyFont="1" applyFill="1" applyBorder="1" applyAlignment="1" applyProtection="1">
      <alignment horizontal="right" vertical="center"/>
    </xf>
    <xf numFmtId="169" fontId="30" fillId="0" borderId="3" xfId="3" applyNumberFormat="1" applyFont="1" applyBorder="1" applyAlignment="1" applyProtection="1">
      <alignment horizontal="left" vertical="center"/>
      <protection locked="0"/>
    </xf>
    <xf numFmtId="0" fontId="5" fillId="0" borderId="24" xfId="3" applyFont="1" applyBorder="1" applyAlignment="1" applyProtection="1">
      <alignment horizontal="center" vertical="center"/>
      <protection locked="0"/>
    </xf>
    <xf numFmtId="0" fontId="5" fillId="0" borderId="47" xfId="3" applyFont="1" applyBorder="1" applyAlignment="1" applyProtection="1">
      <alignment horizontal="center" vertical="center"/>
      <protection locked="0"/>
    </xf>
    <xf numFmtId="0" fontId="5" fillId="0" borderId="25" xfId="3" applyFont="1" applyBorder="1" applyAlignment="1" applyProtection="1">
      <alignment horizontal="center" vertical="center"/>
      <protection locked="0"/>
    </xf>
    <xf numFmtId="0" fontId="5" fillId="0" borderId="24" xfId="3" applyNumberFormat="1" applyFont="1" applyBorder="1" applyAlignment="1" applyProtection="1">
      <alignment horizontal="center" vertical="center" wrapText="1"/>
      <protection locked="0"/>
    </xf>
    <xf numFmtId="0" fontId="5" fillId="0" borderId="25" xfId="3" applyNumberFormat="1" applyFont="1" applyBorder="1" applyAlignment="1" applyProtection="1">
      <alignment horizontal="center" vertical="center" wrapText="1"/>
      <protection locked="0"/>
    </xf>
    <xf numFmtId="0" fontId="5" fillId="0" borderId="40" xfId="3" applyFont="1" applyBorder="1" applyAlignment="1" applyProtection="1">
      <alignment vertical="center"/>
    </xf>
    <xf numFmtId="0" fontId="11" fillId="0" borderId="43" xfId="11" applyBorder="1" applyAlignment="1" applyProtection="1">
      <alignment horizontal="left" vertical="center"/>
    </xf>
    <xf numFmtId="0" fontId="11" fillId="0" borderId="0" xfId="11" applyBorder="1" applyAlignment="1" applyProtection="1">
      <alignment horizontal="left" vertical="center"/>
    </xf>
    <xf numFmtId="0" fontId="4" fillId="0" borderId="3" xfId="3" applyFont="1" applyFill="1" applyBorder="1" applyAlignment="1" applyProtection="1">
      <alignment horizontal="left" vertical="center"/>
    </xf>
    <xf numFmtId="172" fontId="5" fillId="0" borderId="24" xfId="3" applyNumberFormat="1" applyFont="1" applyBorder="1" applyAlignment="1" applyProtection="1">
      <alignment horizontal="center" vertical="center"/>
    </xf>
    <xf numFmtId="172" fontId="5" fillId="0" borderId="25" xfId="3" applyNumberFormat="1" applyFont="1" applyBorder="1" applyAlignment="1" applyProtection="1">
      <alignment horizontal="center" vertical="center"/>
    </xf>
    <xf numFmtId="172" fontId="5" fillId="0" borderId="39" xfId="3" applyNumberFormat="1" applyFont="1" applyBorder="1" applyAlignment="1" applyProtection="1">
      <alignment horizontal="center" vertical="center"/>
    </xf>
    <xf numFmtId="0" fontId="17" fillId="0" borderId="3" xfId="3" applyFont="1" applyFill="1" applyBorder="1" applyAlignment="1" applyProtection="1">
      <alignment horizontal="left" vertical="center"/>
    </xf>
    <xf numFmtId="165" fontId="5" fillId="0" borderId="3" xfId="3" applyNumberFormat="1" applyFont="1" applyBorder="1" applyAlignment="1" applyProtection="1">
      <alignment vertical="center"/>
      <protection locked="0"/>
    </xf>
    <xf numFmtId="0" fontId="5" fillId="0" borderId="3" xfId="3" applyFont="1" applyBorder="1" applyAlignment="1" applyProtection="1">
      <alignment horizontal="center" vertical="center"/>
      <protection locked="0"/>
    </xf>
    <xf numFmtId="0" fontId="4" fillId="0" borderId="0" xfId="3" applyFont="1" applyAlignment="1">
      <alignment horizontal="left" vertical="center"/>
    </xf>
    <xf numFmtId="44" fontId="4" fillId="0" borderId="3" xfId="13" applyFont="1" applyBorder="1" applyAlignment="1" applyProtection="1">
      <alignment horizontal="center" vertical="center"/>
    </xf>
    <xf numFmtId="0" fontId="5" fillId="0" borderId="6" xfId="10" applyFont="1" applyBorder="1" applyAlignment="1" applyProtection="1">
      <alignment horizontal="left" vertical="center" wrapText="1" indent="2"/>
    </xf>
    <xf numFmtId="0" fontId="5" fillId="0" borderId="0" xfId="10" applyFont="1" applyBorder="1" applyAlignment="1" applyProtection="1">
      <alignment horizontal="left" vertical="center" wrapText="1" indent="2"/>
    </xf>
    <xf numFmtId="0" fontId="5" fillId="0" borderId="12" xfId="10" applyFont="1" applyBorder="1" applyAlignment="1" applyProtection="1">
      <alignment horizontal="left" vertical="center" wrapText="1" indent="2"/>
    </xf>
    <xf numFmtId="0" fontId="12" fillId="19" borderId="53" xfId="10" applyFont="1" applyFill="1" applyBorder="1" applyAlignment="1" applyProtection="1">
      <alignment horizontal="left" wrapText="1"/>
    </xf>
    <xf numFmtId="0" fontId="12" fillId="19" borderId="54" xfId="10" applyFont="1" applyFill="1" applyBorder="1" applyAlignment="1" applyProtection="1">
      <alignment horizontal="left" wrapText="1"/>
    </xf>
    <xf numFmtId="0" fontId="12" fillId="19" borderId="55" xfId="10" applyFont="1" applyFill="1" applyBorder="1" applyAlignment="1" applyProtection="1">
      <alignment horizontal="left" wrapText="1"/>
    </xf>
    <xf numFmtId="0" fontId="5" fillId="0" borderId="9" xfId="10" applyFont="1" applyBorder="1" applyAlignment="1" applyProtection="1">
      <alignment horizontal="left" vertical="center" wrapText="1" indent="2"/>
    </xf>
    <xf numFmtId="0" fontId="5" fillId="0" borderId="3" xfId="10" applyFont="1" applyBorder="1" applyAlignment="1" applyProtection="1">
      <alignment horizontal="left" vertical="center" wrapText="1" indent="2"/>
    </xf>
    <xf numFmtId="0" fontId="5" fillId="0" borderId="8" xfId="10" applyFont="1" applyBorder="1" applyAlignment="1" applyProtection="1">
      <alignment horizontal="left" vertical="center" wrapText="1" indent="2"/>
    </xf>
    <xf numFmtId="0" fontId="4" fillId="0" borderId="13" xfId="10" applyFont="1" applyBorder="1" applyAlignment="1" applyProtection="1">
      <alignment horizontal="left" vertical="center" wrapText="1"/>
    </xf>
    <xf numFmtId="0" fontId="4" fillId="0" borderId="0" xfId="10" applyFont="1" applyBorder="1" applyAlignment="1" applyProtection="1">
      <alignment horizontal="left" vertical="center" wrapText="1"/>
    </xf>
    <xf numFmtId="0" fontId="4" fillId="0" borderId="14" xfId="10" applyFont="1" applyBorder="1" applyAlignment="1" applyProtection="1">
      <alignment horizontal="left" vertical="center" wrapText="1"/>
    </xf>
    <xf numFmtId="0" fontId="5" fillId="0" borderId="0" xfId="10" applyFont="1" applyBorder="1" applyAlignment="1" applyProtection="1">
      <alignment horizontal="center" vertical="center" wrapText="1"/>
    </xf>
    <xf numFmtId="0" fontId="4" fillId="0" borderId="13" xfId="10" applyFont="1" applyBorder="1" applyAlignment="1" applyProtection="1">
      <alignment horizontal="left" vertical="center" wrapText="1" indent="2"/>
    </xf>
    <xf numFmtId="0" fontId="4" fillId="0" borderId="0" xfId="10" applyFont="1" applyBorder="1" applyAlignment="1" applyProtection="1">
      <alignment horizontal="left" vertical="center" wrapText="1" indent="2"/>
    </xf>
    <xf numFmtId="0" fontId="4" fillId="0" borderId="14" xfId="10" applyFont="1" applyBorder="1" applyAlignment="1" applyProtection="1">
      <alignment horizontal="left" vertical="center" wrapText="1" indent="2"/>
    </xf>
    <xf numFmtId="0" fontId="4" fillId="0" borderId="6" xfId="10" applyFont="1" applyBorder="1" applyAlignment="1" applyProtection="1">
      <alignment horizontal="left" vertical="center" wrapText="1" indent="2"/>
    </xf>
    <xf numFmtId="0" fontId="4" fillId="0" borderId="12" xfId="10" applyFont="1" applyBorder="1" applyAlignment="1" applyProtection="1">
      <alignment horizontal="left" vertical="center" wrapText="1" indent="2"/>
    </xf>
    <xf numFmtId="0" fontId="5" fillId="0" borderId="9" xfId="10" applyFont="1" applyBorder="1" applyAlignment="1" applyProtection="1">
      <alignment horizontal="left" vertical="center" wrapText="1" indent="2" shrinkToFit="1"/>
    </xf>
    <xf numFmtId="0" fontId="5" fillId="0" borderId="3" xfId="10" applyFont="1" applyBorder="1" applyAlignment="1" applyProtection="1">
      <alignment horizontal="left" vertical="center" wrapText="1" indent="2" shrinkToFit="1"/>
    </xf>
    <xf numFmtId="0" fontId="5" fillId="0" borderId="8" xfId="10" applyFont="1" applyBorder="1" applyAlignment="1" applyProtection="1">
      <alignment horizontal="left" vertical="center" wrapText="1" indent="2" shrinkToFit="1"/>
    </xf>
    <xf numFmtId="0" fontId="5" fillId="10" borderId="76" xfId="3" applyFont="1" applyFill="1" applyBorder="1" applyAlignment="1">
      <alignment horizontal="left" vertical="center"/>
    </xf>
    <xf numFmtId="0" fontId="5" fillId="10" borderId="77" xfId="3" applyFont="1" applyFill="1" applyBorder="1" applyAlignment="1">
      <alignment horizontal="left" vertical="center"/>
    </xf>
    <xf numFmtId="0" fontId="5" fillId="10" borderId="78" xfId="3" applyFont="1" applyFill="1" applyBorder="1" applyAlignment="1">
      <alignment horizontal="left" vertical="center"/>
    </xf>
    <xf numFmtId="0" fontId="4" fillId="0" borderId="13" xfId="10" applyFont="1" applyBorder="1" applyAlignment="1">
      <alignment horizontal="left" vertical="center" wrapText="1" indent="2"/>
    </xf>
    <xf numFmtId="0" fontId="4" fillId="0" borderId="0" xfId="10" applyFont="1" applyBorder="1" applyAlignment="1">
      <alignment horizontal="left" vertical="center" wrapText="1" indent="2"/>
    </xf>
    <xf numFmtId="0" fontId="4" fillId="0" borderId="14" xfId="10" applyFont="1" applyBorder="1" applyAlignment="1">
      <alignment horizontal="left" vertical="center" wrapText="1" indent="2"/>
    </xf>
    <xf numFmtId="0" fontId="4" fillId="0" borderId="13" xfId="11" applyFont="1" applyBorder="1" applyAlignment="1" applyProtection="1">
      <alignment horizontal="left" vertical="center" wrapText="1" indent="2"/>
    </xf>
    <xf numFmtId="0" fontId="4" fillId="0" borderId="0" xfId="11" applyFont="1" applyBorder="1" applyAlignment="1" applyProtection="1">
      <alignment horizontal="left" vertical="center" wrapText="1" indent="2"/>
    </xf>
    <xf numFmtId="0" fontId="4" fillId="0" borderId="14" xfId="11" applyFont="1" applyBorder="1" applyAlignment="1" applyProtection="1">
      <alignment horizontal="left" vertical="center" wrapText="1" indent="2"/>
    </xf>
    <xf numFmtId="0" fontId="5" fillId="0" borderId="0" xfId="10" applyFont="1" applyAlignment="1" applyProtection="1">
      <alignment horizontal="center" vertical="center" wrapText="1"/>
    </xf>
    <xf numFmtId="0" fontId="4" fillId="0" borderId="0" xfId="10" applyFont="1" applyAlignment="1" applyProtection="1">
      <alignment horizontal="left" vertical="center" wrapText="1"/>
    </xf>
    <xf numFmtId="0" fontId="4" fillId="22" borderId="0" xfId="10" applyFont="1" applyFill="1" applyAlignment="1" applyProtection="1">
      <alignment horizontal="left" vertical="center" wrapText="1"/>
    </xf>
    <xf numFmtId="0" fontId="5" fillId="17" borderId="1" xfId="3" applyFont="1" applyFill="1" applyBorder="1" applyAlignment="1">
      <alignment horizontal="left" vertical="center"/>
    </xf>
    <xf numFmtId="0" fontId="5" fillId="17" borderId="2" xfId="3" applyFont="1" applyFill="1" applyBorder="1" applyAlignment="1">
      <alignment horizontal="left" vertical="center"/>
    </xf>
    <xf numFmtId="0" fontId="5" fillId="17" borderId="16" xfId="3" applyFont="1" applyFill="1" applyBorder="1" applyAlignment="1">
      <alignment horizontal="left" vertical="center"/>
    </xf>
    <xf numFmtId="0" fontId="5" fillId="9" borderId="1" xfId="3" applyFont="1" applyFill="1" applyBorder="1" applyAlignment="1">
      <alignment horizontal="left" vertical="center"/>
    </xf>
    <xf numFmtId="0" fontId="5" fillId="9" borderId="2" xfId="3" applyFont="1" applyFill="1" applyBorder="1" applyAlignment="1">
      <alignment horizontal="left" vertical="center"/>
    </xf>
    <xf numFmtId="0" fontId="5" fillId="9" borderId="16" xfId="3" applyFont="1" applyFill="1" applyBorder="1" applyAlignment="1">
      <alignment horizontal="left" vertical="center"/>
    </xf>
    <xf numFmtId="0" fontId="4" fillId="0" borderId="10" xfId="10" applyFont="1" applyBorder="1" applyAlignment="1" applyProtection="1">
      <alignment horizontal="left" vertical="center" wrapText="1" indent="2"/>
    </xf>
    <xf numFmtId="0" fontId="4" fillId="0" borderId="7" xfId="10" applyFont="1" applyBorder="1" applyAlignment="1" applyProtection="1">
      <alignment horizontal="left" vertical="center" wrapText="1" indent="2"/>
    </xf>
    <xf numFmtId="0" fontId="4" fillId="0" borderId="11" xfId="10" applyFont="1" applyBorder="1" applyAlignment="1" applyProtection="1">
      <alignment horizontal="left" vertical="center" wrapText="1" indent="2"/>
    </xf>
    <xf numFmtId="0" fontId="5" fillId="0" borderId="13" xfId="10" applyFont="1" applyBorder="1" applyAlignment="1" applyProtection="1">
      <alignment horizontal="left" vertical="center" wrapText="1" indent="2"/>
    </xf>
    <xf numFmtId="0" fontId="5" fillId="0" borderId="14" xfId="10" applyFont="1" applyBorder="1" applyAlignment="1" applyProtection="1">
      <alignment horizontal="left" vertical="center" wrapText="1" indent="2"/>
    </xf>
    <xf numFmtId="0" fontId="5" fillId="19" borderId="30" xfId="10" applyFont="1" applyFill="1" applyBorder="1" applyAlignment="1" applyProtection="1">
      <alignment horizontal="left" vertical="center" wrapText="1"/>
    </xf>
    <xf numFmtId="0" fontId="5" fillId="19" borderId="2" xfId="10" applyFont="1" applyFill="1" applyBorder="1" applyAlignment="1" applyProtection="1">
      <alignment horizontal="left" vertical="center" wrapText="1"/>
    </xf>
    <xf numFmtId="0" fontId="5" fillId="19" borderId="29" xfId="10" applyFont="1" applyFill="1" applyBorder="1" applyAlignment="1" applyProtection="1">
      <alignment horizontal="left" vertical="center" wrapText="1"/>
    </xf>
    <xf numFmtId="0" fontId="5" fillId="0" borderId="73" xfId="10" applyFont="1" applyBorder="1" applyAlignment="1" applyProtection="1">
      <alignment horizontal="left" vertical="center" wrapText="1"/>
    </xf>
    <xf numFmtId="0" fontId="5" fillId="0" borderId="74" xfId="10" applyFont="1" applyBorder="1" applyAlignment="1" applyProtection="1">
      <alignment horizontal="left" vertical="center" wrapText="1"/>
    </xf>
    <xf numFmtId="0" fontId="5" fillId="0" borderId="75" xfId="10" applyFont="1" applyBorder="1" applyAlignment="1" applyProtection="1">
      <alignment horizontal="left" vertical="center" wrapText="1"/>
    </xf>
    <xf numFmtId="0" fontId="5" fillId="0" borderId="70" xfId="10" applyFont="1" applyBorder="1" applyAlignment="1" applyProtection="1">
      <alignment horizontal="left" vertical="center" wrapText="1" indent="2"/>
    </xf>
    <xf numFmtId="0" fontId="5" fillId="0" borderId="71" xfId="10" applyFont="1" applyBorder="1" applyAlignment="1" applyProtection="1">
      <alignment horizontal="left" vertical="center" wrapText="1" indent="2"/>
    </xf>
    <xf numFmtId="0" fontId="5" fillId="0" borderId="72" xfId="10" applyFont="1" applyBorder="1" applyAlignment="1" applyProtection="1">
      <alignment horizontal="left" vertical="center" wrapText="1" indent="2"/>
    </xf>
    <xf numFmtId="0" fontId="5" fillId="4" borderId="68" xfId="3" applyFont="1" applyFill="1" applyBorder="1" applyAlignment="1">
      <alignment horizontal="left" vertical="center"/>
    </xf>
    <xf numFmtId="0" fontId="5" fillId="4" borderId="69" xfId="3" applyFont="1" applyFill="1" applyBorder="1" applyAlignment="1">
      <alignment horizontal="left" vertical="center"/>
    </xf>
    <xf numFmtId="0" fontId="5" fillId="4" borderId="79" xfId="3" applyFont="1" applyFill="1" applyBorder="1" applyAlignment="1">
      <alignment horizontal="left" vertical="center"/>
    </xf>
    <xf numFmtId="0" fontId="5" fillId="0" borderId="0" xfId="10" applyFont="1" applyBorder="1" applyAlignment="1">
      <alignment horizontal="left"/>
    </xf>
    <xf numFmtId="0" fontId="4" fillId="0" borderId="50" xfId="11" applyFont="1" applyBorder="1" applyAlignment="1" applyProtection="1">
      <alignment horizontal="left" vertical="top" wrapText="1"/>
    </xf>
    <xf numFmtId="0" fontId="11" fillId="0" borderId="51" xfId="11" applyFont="1" applyBorder="1" applyAlignment="1" applyProtection="1">
      <alignment horizontal="left" vertical="top" wrapText="1"/>
    </xf>
    <xf numFmtId="0" fontId="4" fillId="0" borderId="61" xfId="11" applyFont="1" applyBorder="1" applyAlignment="1" applyProtection="1">
      <alignment horizontal="left" vertical="top" wrapText="1"/>
    </xf>
    <xf numFmtId="0" fontId="4" fillId="0" borderId="62" xfId="11" applyFont="1" applyBorder="1" applyAlignment="1" applyProtection="1">
      <alignment horizontal="left" vertical="top" wrapText="1"/>
    </xf>
    <xf numFmtId="0" fontId="4" fillId="0" borderId="15" xfId="10" applyFont="1" applyBorder="1" applyAlignment="1" applyProtection="1">
      <alignment horizontal="left" vertical="top" wrapText="1"/>
    </xf>
    <xf numFmtId="0" fontId="4" fillId="0" borderId="4" xfId="10" applyFont="1" applyBorder="1" applyAlignment="1" applyProtection="1">
      <alignment horizontal="left" vertical="top" wrapText="1"/>
    </xf>
    <xf numFmtId="0" fontId="4" fillId="0" borderId="56" xfId="10" applyFont="1" applyBorder="1" applyAlignment="1" applyProtection="1">
      <alignment horizontal="left" vertical="top" wrapText="1"/>
    </xf>
    <xf numFmtId="0" fontId="4" fillId="0" borderId="50" xfId="10" applyFont="1" applyBorder="1" applyAlignment="1" applyProtection="1">
      <alignment horizontal="left" vertical="top" wrapText="1"/>
    </xf>
    <xf numFmtId="0" fontId="4" fillId="0" borderId="51" xfId="10" applyFont="1" applyBorder="1" applyAlignment="1" applyProtection="1">
      <alignment horizontal="left" vertical="top" wrapText="1"/>
    </xf>
    <xf numFmtId="0" fontId="4" fillId="0" borderId="48" xfId="10" applyFont="1" applyBorder="1" applyAlignment="1" applyProtection="1">
      <alignment horizontal="left" vertical="top" wrapText="1"/>
    </xf>
    <xf numFmtId="0" fontId="4" fillId="0" borderId="5" xfId="10" applyFont="1" applyBorder="1" applyAlignment="1" applyProtection="1">
      <alignment horizontal="left" vertical="top" wrapText="1"/>
    </xf>
    <xf numFmtId="0" fontId="4" fillId="0" borderId="48" xfId="11" applyFont="1" applyBorder="1" applyAlignment="1" applyProtection="1">
      <alignment horizontal="left" vertical="top" wrapText="1"/>
    </xf>
    <xf numFmtId="0" fontId="11" fillId="0" borderId="5" xfId="11" applyFont="1" applyBorder="1" applyAlignment="1" applyProtection="1">
      <alignment horizontal="left" vertical="top" wrapText="1"/>
    </xf>
    <xf numFmtId="0" fontId="4" fillId="0" borderId="5" xfId="11" applyFont="1" applyBorder="1" applyAlignment="1" applyProtection="1">
      <alignment horizontal="left" vertical="top" wrapText="1"/>
    </xf>
    <xf numFmtId="0" fontId="4" fillId="0" borderId="15" xfId="11" applyFont="1" applyBorder="1" applyAlignment="1" applyProtection="1">
      <alignment horizontal="left" vertical="top" wrapText="1"/>
    </xf>
    <xf numFmtId="0" fontId="4" fillId="0" borderId="4" xfId="11" applyFont="1" applyBorder="1" applyAlignment="1" applyProtection="1">
      <alignment horizontal="left" vertical="top" wrapText="1"/>
    </xf>
    <xf numFmtId="0" fontId="4" fillId="0" borderId="56" xfId="11" applyFont="1" applyBorder="1" applyAlignment="1" applyProtection="1">
      <alignment horizontal="left" vertical="top" wrapText="1"/>
    </xf>
    <xf numFmtId="0" fontId="0" fillId="0" borderId="0" xfId="0" applyAlignment="1">
      <alignment horizontal="left" vertical="center" wrapText="1"/>
    </xf>
    <xf numFmtId="0" fontId="0" fillId="22" borderId="0" xfId="0" applyFill="1" applyAlignment="1">
      <alignment horizontal="center" vertical="center"/>
    </xf>
    <xf numFmtId="166" fontId="5" fillId="0" borderId="3" xfId="3" applyNumberFormat="1" applyFont="1" applyBorder="1" applyAlignment="1" applyProtection="1">
      <alignment horizontal="center" vertical="center"/>
      <protection locked="0"/>
    </xf>
  </cellXfs>
  <cellStyles count="14">
    <cellStyle name="Currency" xfId="13" builtinId="4"/>
    <cellStyle name="Good" xfId="1" builtinId="26"/>
    <cellStyle name="Hyperlink" xfId="11" builtinId="8"/>
    <cellStyle name="Neutral" xfId="2" builtinId="28"/>
    <cellStyle name="Normal" xfId="0" builtinId="0"/>
    <cellStyle name="Normal 2" xfId="8" xr:uid="{00000000-0005-0000-0000-000004000000}"/>
    <cellStyle name="Normal 2 2" xfId="3" xr:uid="{00000000-0005-0000-0000-000005000000}"/>
    <cellStyle name="Normal 2 2 2" xfId="4" xr:uid="{00000000-0005-0000-0000-000006000000}"/>
    <cellStyle name="Normal 3" xfId="9" xr:uid="{00000000-0005-0000-0000-000007000000}"/>
    <cellStyle name="Normal 3 2" xfId="6" xr:uid="{00000000-0005-0000-0000-000008000000}"/>
    <cellStyle name="Normal 4" xfId="10" xr:uid="{00000000-0005-0000-0000-000009000000}"/>
    <cellStyle name="Percent" xfId="12" builtinId="5"/>
    <cellStyle name="Percent 2" xfId="5" xr:uid="{00000000-0005-0000-0000-00000B000000}"/>
    <cellStyle name="PSChar" xfId="7" xr:uid="{00000000-0005-0000-0000-00000C000000}"/>
  </cellStyles>
  <dxfs count="0"/>
  <tableStyles count="0" defaultTableStyle="TableStyleMedium2" defaultPivotStyle="PivotStyleLight16"/>
  <colors>
    <mruColors>
      <color rgb="FFFFFFCC"/>
      <color rgb="FF0000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21981</xdr:colOff>
      <xdr:row>0</xdr:row>
      <xdr:rowOff>1</xdr:rowOff>
    </xdr:from>
    <xdr:to>
      <xdr:col>9</xdr:col>
      <xdr:colOff>212480</xdr:colOff>
      <xdr:row>0</xdr:row>
      <xdr:rowOff>937847</xdr:rowOff>
    </xdr:to>
    <xdr:pic>
      <xdr:nvPicPr>
        <xdr:cNvPr id="3" name="Picture 2" descr="CSU Chico Payroll Services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966" y="1"/>
          <a:ext cx="4182206" cy="9378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0</xdr:colOff>
          <xdr:row>72</xdr:row>
          <xdr:rowOff>76200</xdr:rowOff>
        </xdr:from>
        <xdr:to>
          <xdr:col>9</xdr:col>
          <xdr:colOff>28575</xdr:colOff>
          <xdr:row>74</xdr:row>
          <xdr:rowOff>9525</xdr:rowOff>
        </xdr:to>
        <xdr:sp macro="" textlink="">
          <xdr:nvSpPr>
            <xdr:cNvPr id="1036" name="Check Box 12" descr="EMP check box"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74</xdr:row>
          <xdr:rowOff>85725</xdr:rowOff>
        </xdr:from>
        <xdr:to>
          <xdr:col>9</xdr:col>
          <xdr:colOff>28575</xdr:colOff>
          <xdr:row>76</xdr:row>
          <xdr:rowOff>9525</xdr:rowOff>
        </xdr:to>
        <xdr:sp macro="" textlink="">
          <xdr:nvSpPr>
            <xdr:cNvPr id="1037" name="Check Box 13" descr="Empl Checkbox 2"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5</xdr:col>
      <xdr:colOff>2000250</xdr:colOff>
      <xdr:row>0</xdr:row>
      <xdr:rowOff>933199</xdr:rowOff>
    </xdr:to>
    <xdr:pic>
      <xdr:nvPicPr>
        <xdr:cNvPr id="3" name="Picture 2" descr="CSU Chico Payroll Services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3262312" cy="9331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s://csuchico.box.com/v/moving-relocation-inf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suchico.edu/hr/payroll/tech.shtml" TargetMode="External"/><Relationship Id="rId3" Type="http://schemas.openxmlformats.org/officeDocument/2006/relationships/hyperlink" Target="https://www.csuchico.edu/hr/payroll/amss/schedules.shtml" TargetMode="External"/><Relationship Id="rId7" Type="http://schemas.openxmlformats.org/officeDocument/2006/relationships/hyperlink" Target="https://www.csuchico.edu/hr/calendars.shtml" TargetMode="External"/><Relationship Id="rId2" Type="http://schemas.openxmlformats.org/officeDocument/2006/relationships/hyperlink" Target="http://www.calstate.edu/HRAdm/Classification/index.shtml" TargetMode="External"/><Relationship Id="rId1" Type="http://schemas.openxmlformats.org/officeDocument/2006/relationships/hyperlink" Target="http://www.calstate.edu/HRAdm/SalarySchedule/salary.aspx" TargetMode="External"/><Relationship Id="rId6" Type="http://schemas.openxmlformats.org/officeDocument/2006/relationships/hyperlink" Target="https://csuchico.box.com/v/lwop-request-form" TargetMode="External"/><Relationship Id="rId11" Type="http://schemas.openxmlformats.org/officeDocument/2006/relationships/drawing" Target="../drawings/drawing2.xml"/><Relationship Id="rId5" Type="http://schemas.openxmlformats.org/officeDocument/2006/relationships/hyperlink" Target="https://csuchico.box.com/v/work-schedule-information" TargetMode="External"/><Relationship Id="rId10" Type="http://schemas.openxmlformats.org/officeDocument/2006/relationships/printerSettings" Target="../printerSettings/printerSettings2.bin"/><Relationship Id="rId4" Type="http://schemas.openxmlformats.org/officeDocument/2006/relationships/hyperlink" Target="https://www.csuchico.edu/bud/position-management.shtml" TargetMode="External"/><Relationship Id="rId9" Type="http://schemas.openxmlformats.org/officeDocument/2006/relationships/hyperlink" Target="https://csuchico.box.com/v/moving-relocation-inf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P1631"/>
  <sheetViews>
    <sheetView showGridLines="0" showRowColHeaders="0" topLeftCell="A13" zoomScale="130" zoomScaleNormal="130" zoomScaleSheetLayoutView="100" workbookViewId="0">
      <selection activeCell="E38" sqref="E38:F38"/>
    </sheetView>
  </sheetViews>
  <sheetFormatPr defaultColWidth="9.140625" defaultRowHeight="12.75" x14ac:dyDescent="0.25"/>
  <cols>
    <col min="1" max="1" width="2.42578125" style="74" customWidth="1"/>
    <col min="2" max="2" width="9.140625" style="74" customWidth="1"/>
    <col min="3" max="3" width="7.28515625" style="74" customWidth="1"/>
    <col min="4" max="4" width="7.42578125" style="74" customWidth="1"/>
    <col min="5" max="5" width="8.7109375" style="74" customWidth="1"/>
    <col min="6" max="6" width="9.28515625" style="74" customWidth="1"/>
    <col min="7" max="7" width="6" style="74" customWidth="1"/>
    <col min="8" max="8" width="7" style="74" customWidth="1"/>
    <col min="9" max="9" width="3.28515625" style="74" customWidth="1"/>
    <col min="10" max="10" width="9" style="74" bestFit="1" customWidth="1"/>
    <col min="11" max="11" width="1.5703125" style="74" customWidth="1"/>
    <col min="12" max="12" width="10.42578125" style="74" customWidth="1"/>
    <col min="13" max="13" width="6.85546875" style="74" customWidth="1"/>
    <col min="14" max="14" width="6" style="74" customWidth="1"/>
    <col min="15" max="15" width="5.42578125" style="74" bestFit="1" customWidth="1"/>
    <col min="16" max="16" width="14.5703125" style="74" customWidth="1"/>
    <col min="17" max="17" width="12.28515625" style="74" customWidth="1"/>
    <col min="18" max="18" width="9.140625" style="74"/>
    <col min="19" max="19" width="9.140625" style="74" customWidth="1"/>
    <col min="20" max="20" width="9.140625" style="74" hidden="1" customWidth="1"/>
    <col min="21" max="21" width="11.42578125" style="74" hidden="1" customWidth="1"/>
    <col min="22" max="22" width="22.85546875" style="74" hidden="1" customWidth="1"/>
    <col min="23" max="23" width="45.5703125" style="76" hidden="1" customWidth="1"/>
    <col min="24" max="24" width="10.28515625" style="74" hidden="1" customWidth="1"/>
    <col min="25" max="25" width="40" style="74" hidden="1" customWidth="1"/>
    <col min="26" max="26" width="26.85546875" style="74" hidden="1" customWidth="1"/>
    <col min="27" max="27" width="8.42578125" style="74" hidden="1" customWidth="1"/>
    <col min="28" max="28" width="23" style="74" hidden="1" customWidth="1"/>
    <col min="29" max="29" width="31.140625" style="74" hidden="1" customWidth="1"/>
    <col min="30" max="32" width="9.140625" style="74" hidden="1" customWidth="1"/>
    <col min="33" max="33" width="15.7109375" style="74" hidden="1" customWidth="1"/>
    <col min="34" max="34" width="9.140625" style="74" hidden="1" customWidth="1"/>
    <col min="35" max="35" width="11.85546875" style="74" hidden="1" customWidth="1"/>
    <col min="36" max="36" width="9.85546875" style="74" hidden="1" customWidth="1"/>
    <col min="37" max="37" width="11.85546875" style="74" hidden="1" customWidth="1"/>
    <col min="38" max="38" width="9.140625" style="78" customWidth="1"/>
    <col min="39" max="39" width="9.140625" style="79" customWidth="1"/>
    <col min="40" max="2065" width="9.140625" style="74" customWidth="1"/>
    <col min="2066" max="16384" width="9.140625" style="74"/>
  </cols>
  <sheetData>
    <row r="1" spans="2:39" ht="78" customHeight="1" x14ac:dyDescent="0.25">
      <c r="K1" s="75"/>
      <c r="M1" s="285" t="s">
        <v>0</v>
      </c>
      <c r="N1" s="286"/>
      <c r="O1" s="286"/>
      <c r="P1" s="286"/>
      <c r="Q1" s="286"/>
      <c r="AC1" s="74" t="s">
        <v>1</v>
      </c>
      <c r="AD1" s="77" t="s">
        <v>2</v>
      </c>
    </row>
    <row r="2" spans="2:39" ht="3" customHeight="1" x14ac:dyDescent="0.25">
      <c r="B2" s="80"/>
      <c r="J2" s="81"/>
      <c r="K2" s="82"/>
      <c r="L2" s="81"/>
      <c r="M2" s="81"/>
      <c r="N2" s="81"/>
      <c r="O2" s="81"/>
      <c r="P2" s="81"/>
      <c r="Q2" s="81"/>
      <c r="AC2" s="83" t="s">
        <v>3</v>
      </c>
      <c r="AD2" s="84" t="s">
        <v>4</v>
      </c>
      <c r="AL2" s="74"/>
      <c r="AM2" s="74"/>
    </row>
    <row r="3" spans="2:39" x14ac:dyDescent="0.25">
      <c r="B3" s="85"/>
      <c r="J3" s="86"/>
      <c r="K3" s="87"/>
      <c r="L3" s="86"/>
      <c r="M3" s="86"/>
      <c r="Q3" s="88" t="s">
        <v>1828</v>
      </c>
      <c r="R3" s="86"/>
      <c r="S3" s="86"/>
      <c r="T3" s="86"/>
      <c r="U3" s="86"/>
      <c r="V3" s="86"/>
      <c r="W3" s="86"/>
      <c r="AC3" s="83"/>
      <c r="AD3" s="84" t="s">
        <v>5</v>
      </c>
      <c r="AL3" s="74"/>
      <c r="AM3" s="74"/>
    </row>
    <row r="4" spans="2:39" ht="3" customHeight="1" x14ac:dyDescent="0.25">
      <c r="C4" s="83"/>
      <c r="K4" s="75"/>
      <c r="AD4" s="84" t="s">
        <v>6</v>
      </c>
      <c r="AL4" s="74"/>
      <c r="AM4" s="74"/>
    </row>
    <row r="5" spans="2:39" ht="15" customHeight="1" x14ac:dyDescent="0.25">
      <c r="B5" s="89" t="s">
        <v>7</v>
      </c>
      <c r="C5" s="89"/>
      <c r="D5" s="89"/>
      <c r="E5" s="90"/>
      <c r="F5" s="90"/>
      <c r="G5" s="91"/>
      <c r="H5" s="91"/>
      <c r="I5" s="91"/>
      <c r="J5" s="92"/>
      <c r="K5" s="228"/>
      <c r="L5" s="289"/>
      <c r="M5" s="289"/>
      <c r="N5" s="289"/>
      <c r="O5" s="290" t="s">
        <v>8</v>
      </c>
      <c r="P5" s="290"/>
      <c r="Q5" s="189">
        <f ca="1">+TODAY()</f>
        <v>44932</v>
      </c>
      <c r="AC5" s="77" t="s">
        <v>9</v>
      </c>
      <c r="AL5" s="74"/>
      <c r="AM5" s="74"/>
    </row>
    <row r="6" spans="2:39" ht="6" customHeight="1" x14ac:dyDescent="0.25">
      <c r="B6" s="118"/>
      <c r="C6" s="118"/>
      <c r="D6" s="118"/>
      <c r="E6" s="119"/>
      <c r="F6" s="119"/>
      <c r="G6" s="167"/>
      <c r="H6" s="167"/>
      <c r="I6" s="167"/>
      <c r="J6" s="228"/>
      <c r="K6" s="228"/>
      <c r="L6" s="226"/>
      <c r="M6" s="226"/>
      <c r="N6" s="226"/>
      <c r="O6" s="228"/>
      <c r="P6" s="228"/>
      <c r="Q6" s="193"/>
      <c r="AC6" s="74" t="s">
        <v>10</v>
      </c>
      <c r="AL6" s="74"/>
      <c r="AM6" s="74"/>
    </row>
    <row r="7" spans="2:39" ht="15" customHeight="1" x14ac:dyDescent="0.25">
      <c r="B7" s="83" t="s">
        <v>11</v>
      </c>
      <c r="C7" s="83"/>
      <c r="D7" s="287"/>
      <c r="E7" s="287"/>
      <c r="F7" s="287"/>
      <c r="G7" s="287"/>
      <c r="H7" s="287"/>
      <c r="I7" s="287"/>
      <c r="J7" s="287"/>
      <c r="K7" s="93"/>
      <c r="P7" s="94"/>
      <c r="Q7" s="95"/>
      <c r="AC7" s="74" t="s">
        <v>12</v>
      </c>
      <c r="AL7" s="74"/>
      <c r="AM7" s="74"/>
    </row>
    <row r="8" spans="2:39" ht="6" customHeight="1" x14ac:dyDescent="0.25">
      <c r="B8" s="83"/>
      <c r="C8" s="83"/>
      <c r="D8" s="102"/>
      <c r="E8" s="102"/>
      <c r="F8" s="102"/>
      <c r="G8" s="102"/>
      <c r="H8" s="102"/>
      <c r="I8" s="102"/>
      <c r="J8" s="102"/>
      <c r="K8" s="93"/>
      <c r="P8" s="94"/>
      <c r="Q8" s="95"/>
      <c r="AC8" s="74" t="s">
        <v>13</v>
      </c>
      <c r="AL8" s="74"/>
      <c r="AM8" s="74"/>
    </row>
    <row r="9" spans="2:39" ht="15" customHeight="1" x14ac:dyDescent="0.25">
      <c r="B9" s="83" t="s">
        <v>14</v>
      </c>
      <c r="C9" s="83"/>
      <c r="D9" s="291"/>
      <c r="E9" s="291"/>
      <c r="F9" s="291"/>
      <c r="G9" s="291"/>
      <c r="H9" s="185"/>
      <c r="I9" s="185"/>
      <c r="J9" s="185"/>
      <c r="K9" s="96"/>
      <c r="L9" s="74" t="s">
        <v>1834</v>
      </c>
      <c r="M9" s="188"/>
      <c r="P9" s="225" t="s">
        <v>15</v>
      </c>
      <c r="Q9" s="97"/>
      <c r="AL9" s="74"/>
      <c r="AM9" s="74"/>
    </row>
    <row r="10" spans="2:39" ht="6" customHeight="1" x14ac:dyDescent="0.25">
      <c r="B10" s="83"/>
      <c r="C10" s="83"/>
      <c r="D10" s="186"/>
      <c r="E10" s="186"/>
      <c r="F10" s="186"/>
      <c r="G10" s="186"/>
      <c r="H10" s="185"/>
      <c r="I10" s="185"/>
      <c r="J10" s="185"/>
      <c r="K10" s="96"/>
      <c r="M10" s="98"/>
      <c r="P10" s="225"/>
      <c r="Q10" s="187"/>
      <c r="AL10" s="74"/>
      <c r="AM10" s="74"/>
    </row>
    <row r="11" spans="2:39" ht="15" customHeight="1" x14ac:dyDescent="0.25">
      <c r="B11" s="83" t="s">
        <v>16</v>
      </c>
      <c r="C11" s="83"/>
      <c r="D11" s="287"/>
      <c r="E11" s="287"/>
      <c r="F11" s="287"/>
      <c r="G11" s="287"/>
      <c r="H11" s="287"/>
      <c r="I11" s="287"/>
      <c r="J11" s="287"/>
      <c r="K11" s="93"/>
      <c r="L11" s="98"/>
      <c r="O11" s="99"/>
      <c r="P11" s="100" t="s">
        <v>1835</v>
      </c>
      <c r="Q11" s="241"/>
      <c r="AL11" s="74"/>
      <c r="AM11" s="74"/>
    </row>
    <row r="12" spans="2:39" ht="12" customHeight="1" x14ac:dyDescent="0.25">
      <c r="B12" s="101"/>
      <c r="C12" s="101"/>
      <c r="D12" s="102"/>
      <c r="E12" s="102"/>
      <c r="F12" s="102"/>
      <c r="G12" s="102"/>
      <c r="H12" s="102"/>
      <c r="I12" s="102"/>
      <c r="J12" s="102"/>
      <c r="K12" s="93"/>
      <c r="L12" s="98"/>
      <c r="M12" s="75"/>
      <c r="N12" s="75"/>
      <c r="O12" s="98"/>
      <c r="P12" s="103"/>
      <c r="Q12" s="104"/>
      <c r="S12" s="76"/>
      <c r="W12" s="74"/>
      <c r="AL12" s="74"/>
      <c r="AM12" s="74"/>
    </row>
    <row r="13" spans="2:39" ht="15" customHeight="1" x14ac:dyDescent="0.25">
      <c r="B13" s="253" t="s">
        <v>17</v>
      </c>
      <c r="D13" s="288"/>
      <c r="E13" s="288"/>
      <c r="F13" s="288"/>
      <c r="G13" s="288"/>
      <c r="H13" s="288"/>
      <c r="I13" s="288"/>
      <c r="J13" s="288"/>
      <c r="K13" s="105"/>
      <c r="L13" s="106"/>
      <c r="M13" s="107"/>
      <c r="N13" s="75"/>
      <c r="O13" s="75"/>
      <c r="P13" s="75"/>
      <c r="Q13" s="75"/>
      <c r="S13" s="76"/>
      <c r="W13" s="74"/>
      <c r="AL13" s="74"/>
      <c r="AM13" s="74"/>
    </row>
    <row r="14" spans="2:39" ht="6" customHeight="1" x14ac:dyDescent="0.25">
      <c r="B14" s="108"/>
      <c r="C14" s="109"/>
      <c r="D14" s="110"/>
      <c r="E14" s="110"/>
      <c r="F14" s="110"/>
      <c r="G14" s="110"/>
      <c r="H14" s="110"/>
      <c r="I14" s="110"/>
      <c r="J14" s="110"/>
      <c r="K14" s="110"/>
      <c r="L14" s="111"/>
      <c r="M14" s="112"/>
      <c r="T14" s="76"/>
      <c r="W14" s="74"/>
      <c r="AC14" s="74" t="s">
        <v>18</v>
      </c>
      <c r="AL14" s="74"/>
      <c r="AM14" s="74"/>
    </row>
    <row r="15" spans="2:39" ht="15" customHeight="1" x14ac:dyDescent="0.25">
      <c r="K15" s="75"/>
      <c r="AC15" s="74" t="s">
        <v>1</v>
      </c>
      <c r="AL15" s="74"/>
      <c r="AM15" s="74"/>
    </row>
    <row r="16" spans="2:39" ht="15" customHeight="1" x14ac:dyDescent="0.25">
      <c r="B16" s="113" t="s">
        <v>19</v>
      </c>
      <c r="C16" s="113"/>
      <c r="D16" s="113"/>
      <c r="E16" s="114"/>
      <c r="F16" s="114"/>
      <c r="G16" s="114"/>
      <c r="H16" s="114"/>
      <c r="I16" s="114"/>
      <c r="J16" s="114"/>
      <c r="K16" s="167"/>
      <c r="L16" s="119"/>
      <c r="M16" s="119"/>
      <c r="N16" s="119"/>
      <c r="O16" s="119"/>
      <c r="P16" s="119"/>
      <c r="Q16" s="119"/>
      <c r="AC16" s="74" t="s">
        <v>3</v>
      </c>
      <c r="AL16" s="74"/>
      <c r="AM16" s="74"/>
    </row>
    <row r="17" spans="2:39" ht="6" customHeight="1" x14ac:dyDescent="0.25">
      <c r="B17" s="118"/>
      <c r="C17" s="118"/>
      <c r="D17" s="118"/>
      <c r="E17" s="119"/>
      <c r="F17" s="119"/>
      <c r="G17" s="119"/>
      <c r="H17" s="119"/>
      <c r="I17" s="119"/>
      <c r="J17" s="119"/>
      <c r="K17" s="167"/>
      <c r="L17" s="119"/>
      <c r="M17" s="119"/>
      <c r="N17" s="119"/>
      <c r="O17" s="119"/>
      <c r="P17" s="119"/>
      <c r="Q17" s="119"/>
      <c r="AL17" s="74"/>
      <c r="AM17" s="74"/>
    </row>
    <row r="18" spans="2:39" ht="15" customHeight="1" x14ac:dyDescent="0.25">
      <c r="B18" s="83" t="s">
        <v>20</v>
      </c>
      <c r="C18" s="268"/>
      <c r="D18" s="268"/>
      <c r="E18" s="268"/>
      <c r="F18" s="268"/>
      <c r="G18" s="268"/>
      <c r="H18" s="268"/>
      <c r="I18" s="268"/>
      <c r="J18" s="268"/>
      <c r="K18" s="268"/>
      <c r="L18" s="268"/>
      <c r="M18" s="268"/>
      <c r="N18" s="137"/>
      <c r="O18" s="202"/>
      <c r="P18" s="203" t="s">
        <v>22</v>
      </c>
      <c r="Q18" s="97"/>
      <c r="AL18" s="74"/>
      <c r="AM18" s="74"/>
    </row>
    <row r="19" spans="2:39" ht="6" customHeight="1" x14ac:dyDescent="0.25">
      <c r="B19" s="83"/>
      <c r="C19" s="190"/>
      <c r="D19" s="190"/>
      <c r="E19" s="190"/>
      <c r="F19" s="190"/>
      <c r="G19" s="190"/>
      <c r="H19" s="190"/>
      <c r="I19" s="190"/>
      <c r="J19" s="190"/>
      <c r="K19" s="190"/>
      <c r="L19" s="190"/>
      <c r="M19" s="190"/>
      <c r="N19" s="93"/>
      <c r="P19" s="225"/>
      <c r="Q19" s="194"/>
      <c r="AL19" s="74"/>
      <c r="AM19" s="74"/>
    </row>
    <row r="20" spans="2:39" ht="15" customHeight="1" x14ac:dyDescent="0.25">
      <c r="B20" s="83" t="s">
        <v>23</v>
      </c>
      <c r="C20" s="269"/>
      <c r="D20" s="269"/>
      <c r="E20" s="269"/>
      <c r="F20" s="269"/>
      <c r="G20" s="269"/>
      <c r="H20" s="269"/>
      <c r="I20" s="269"/>
      <c r="J20" s="269"/>
      <c r="K20" s="269"/>
      <c r="L20" s="269"/>
      <c r="M20" s="269"/>
      <c r="N20" s="93"/>
      <c r="AL20" s="74"/>
      <c r="AM20" s="74"/>
    </row>
    <row r="21" spans="2:39" ht="6" customHeight="1" x14ac:dyDescent="0.25">
      <c r="B21" s="136"/>
      <c r="C21" s="195"/>
      <c r="D21" s="195"/>
      <c r="E21" s="195"/>
      <c r="F21" s="195"/>
      <c r="G21" s="195"/>
      <c r="H21" s="195"/>
      <c r="I21" s="195"/>
      <c r="J21" s="195"/>
      <c r="K21" s="195"/>
      <c r="L21" s="195"/>
      <c r="M21" s="195"/>
      <c r="N21" s="137"/>
      <c r="O21" s="167"/>
      <c r="P21" s="167"/>
      <c r="Q21" s="75"/>
      <c r="AL21" s="74"/>
      <c r="AM21" s="74"/>
    </row>
    <row r="22" spans="2:39" ht="15" customHeight="1" x14ac:dyDescent="0.25">
      <c r="B22" s="83" t="s">
        <v>24</v>
      </c>
      <c r="C22" s="83"/>
      <c r="D22" s="270" t="str">
        <f>IF(LEN(C20)=0,"",VLOOKUP(C20,V83:W120,2,FALSE))</f>
        <v/>
      </c>
      <c r="E22" s="270"/>
      <c r="F22" s="270"/>
      <c r="G22" s="270"/>
      <c r="H22" s="270"/>
      <c r="I22" s="270"/>
      <c r="J22" s="270"/>
      <c r="K22" s="270"/>
      <c r="L22" s="270"/>
      <c r="M22" s="270"/>
      <c r="N22" s="270"/>
      <c r="O22" s="270"/>
      <c r="P22" s="270"/>
      <c r="Q22" s="270"/>
      <c r="AL22" s="74"/>
      <c r="AM22" s="74"/>
    </row>
    <row r="23" spans="2:39" x14ac:dyDescent="0.25">
      <c r="B23" s="83"/>
      <c r="C23" s="83"/>
      <c r="D23" s="115"/>
      <c r="E23" s="115"/>
      <c r="F23" s="115"/>
      <c r="G23" s="115"/>
      <c r="H23" s="115"/>
      <c r="I23" s="115"/>
      <c r="J23" s="115"/>
      <c r="K23" s="115"/>
      <c r="L23" s="115"/>
      <c r="M23" s="115"/>
      <c r="N23" s="115"/>
      <c r="O23" s="115"/>
      <c r="P23" s="115"/>
      <c r="Q23" s="115"/>
      <c r="S23" s="83"/>
      <c r="AL23" s="74"/>
      <c r="AM23" s="74"/>
    </row>
    <row r="24" spans="2:39" x14ac:dyDescent="0.25">
      <c r="B24" s="116" t="s">
        <v>1837</v>
      </c>
      <c r="C24" s="116"/>
      <c r="D24" s="116"/>
      <c r="E24" s="117"/>
      <c r="F24" s="117"/>
      <c r="G24" s="117"/>
      <c r="H24" s="117"/>
      <c r="I24" s="117"/>
      <c r="J24" s="117"/>
      <c r="K24" s="119"/>
      <c r="L24" s="222" t="s">
        <v>1836</v>
      </c>
      <c r="M24" s="222"/>
      <c r="N24" s="222"/>
      <c r="O24" s="222"/>
      <c r="P24" s="222"/>
      <c r="Q24" s="222"/>
      <c r="AL24" s="74"/>
      <c r="AM24" s="74"/>
    </row>
    <row r="25" spans="2:39" ht="6" customHeight="1" x14ac:dyDescent="0.25">
      <c r="B25" s="118"/>
      <c r="C25" s="118"/>
      <c r="D25" s="118"/>
      <c r="E25" s="119"/>
      <c r="F25" s="119"/>
      <c r="G25" s="119"/>
      <c r="H25" s="119"/>
      <c r="I25" s="119"/>
      <c r="J25" s="119"/>
      <c r="K25" s="119"/>
      <c r="L25" s="217"/>
      <c r="M25" s="119"/>
      <c r="N25" s="119"/>
      <c r="O25" s="119"/>
      <c r="P25" s="119"/>
      <c r="Q25" s="218"/>
      <c r="AL25" s="74"/>
      <c r="AM25" s="74"/>
    </row>
    <row r="26" spans="2:39" ht="15" customHeight="1" x14ac:dyDescent="0.25">
      <c r="B26" s="83" t="s">
        <v>26</v>
      </c>
      <c r="C26" s="83"/>
      <c r="L26" s="219" t="s">
        <v>27</v>
      </c>
      <c r="M26" s="120"/>
      <c r="N26" s="120"/>
      <c r="O26" s="99"/>
      <c r="P26" s="281" t="s">
        <v>28</v>
      </c>
      <c r="Q26" s="282"/>
      <c r="AC26" s="85"/>
      <c r="AL26" s="74"/>
      <c r="AM26" s="74"/>
    </row>
    <row r="27" spans="2:39" ht="15" customHeight="1" x14ac:dyDescent="0.25">
      <c r="B27" s="121" t="s">
        <v>29</v>
      </c>
      <c r="C27" s="121" t="s">
        <v>30</v>
      </c>
      <c r="D27" s="122" t="s">
        <v>31</v>
      </c>
      <c r="E27" s="69" t="s">
        <v>32</v>
      </c>
      <c r="F27" s="123"/>
      <c r="G27" s="123"/>
      <c r="H27" s="123"/>
      <c r="I27" s="123"/>
      <c r="J27" s="124"/>
      <c r="K27" s="124"/>
      <c r="L27" s="220"/>
      <c r="M27" s="125"/>
      <c r="N27" s="125"/>
      <c r="O27" s="99"/>
      <c r="P27" s="232"/>
      <c r="Q27" s="233"/>
      <c r="AC27" s="85"/>
      <c r="AL27" s="74"/>
      <c r="AM27" s="74"/>
    </row>
    <row r="28" spans="2:39" s="85" customFormat="1" ht="21" customHeight="1" x14ac:dyDescent="0.25">
      <c r="B28" s="126"/>
      <c r="C28" s="212"/>
      <c r="D28" s="213"/>
      <c r="E28" s="214"/>
      <c r="F28" s="127"/>
      <c r="G28" s="127"/>
      <c r="H28" s="127"/>
      <c r="I28" s="127"/>
      <c r="J28" s="124"/>
      <c r="K28" s="124"/>
      <c r="L28" s="259" t="s">
        <v>33</v>
      </c>
      <c r="M28" s="260"/>
      <c r="N28" s="260"/>
      <c r="O28" s="260"/>
      <c r="P28" s="260"/>
      <c r="Q28" s="261"/>
      <c r="R28" s="74"/>
      <c r="S28" s="74"/>
      <c r="W28" s="130"/>
      <c r="AC28" s="74"/>
    </row>
    <row r="29" spans="2:39" s="85" customFormat="1" ht="21" customHeight="1" x14ac:dyDescent="0.25">
      <c r="B29" s="126"/>
      <c r="C29" s="212"/>
      <c r="D29" s="213"/>
      <c r="E29" s="214"/>
      <c r="F29" s="127"/>
      <c r="G29" s="127"/>
      <c r="H29" s="127"/>
      <c r="I29" s="127"/>
      <c r="J29" s="124"/>
      <c r="K29" s="124"/>
      <c r="L29" s="262" t="s">
        <v>1833</v>
      </c>
      <c r="M29" s="263"/>
      <c r="N29" s="263"/>
      <c r="O29" s="263"/>
      <c r="P29" s="263"/>
      <c r="Q29" s="221"/>
      <c r="R29" s="74"/>
      <c r="W29" s="130"/>
      <c r="AC29" s="74"/>
    </row>
    <row r="30" spans="2:39" ht="6.75" customHeight="1" x14ac:dyDescent="0.25">
      <c r="S30" s="85"/>
      <c r="AL30" s="74"/>
      <c r="AM30" s="74"/>
    </row>
    <row r="31" spans="2:39" ht="15" customHeight="1" x14ac:dyDescent="0.25">
      <c r="B31" s="77" t="s">
        <v>34</v>
      </c>
      <c r="C31" s="83"/>
      <c r="D31" s="83"/>
      <c r="H31" s="271" t="s">
        <v>35</v>
      </c>
      <c r="I31" s="265"/>
      <c r="J31" s="265"/>
      <c r="K31" s="272"/>
      <c r="L31" s="128"/>
      <c r="P31" s="271" t="s">
        <v>36</v>
      </c>
      <c r="Q31" s="272"/>
      <c r="R31" s="129"/>
      <c r="AC31" s="83"/>
      <c r="AL31" s="74"/>
      <c r="AM31" s="74"/>
    </row>
    <row r="32" spans="2:39" ht="22.5" x14ac:dyDescent="0.25">
      <c r="B32" s="264" t="s">
        <v>37</v>
      </c>
      <c r="C32" s="265"/>
      <c r="D32" s="266"/>
      <c r="E32" s="69" t="s">
        <v>1839</v>
      </c>
      <c r="F32" s="16" t="s">
        <v>38</v>
      </c>
      <c r="G32" s="16" t="s">
        <v>39</v>
      </c>
      <c r="H32" s="273" t="s">
        <v>40</v>
      </c>
      <c r="I32" s="274"/>
      <c r="J32" s="273" t="s">
        <v>41</v>
      </c>
      <c r="K32" s="274"/>
      <c r="L32" s="273" t="s">
        <v>42</v>
      </c>
      <c r="M32" s="274"/>
      <c r="N32" s="16" t="s">
        <v>43</v>
      </c>
      <c r="O32" s="16" t="s">
        <v>44</v>
      </c>
      <c r="P32" s="69" t="s">
        <v>45</v>
      </c>
      <c r="Q32" s="69" t="s">
        <v>46</v>
      </c>
      <c r="R32" s="129"/>
      <c r="S32" s="98"/>
      <c r="V32" s="76"/>
      <c r="W32" s="74"/>
      <c r="AL32" s="74"/>
      <c r="AM32" s="74"/>
    </row>
    <row r="33" spans="2:68" s="83" customFormat="1" ht="18.75" customHeight="1" x14ac:dyDescent="0.25">
      <c r="B33" s="292"/>
      <c r="C33" s="293"/>
      <c r="D33" s="294"/>
      <c r="E33" s="15"/>
      <c r="F33" s="17"/>
      <c r="G33" s="12"/>
      <c r="H33" s="295"/>
      <c r="I33" s="296"/>
      <c r="J33" s="301" t="str">
        <f>IF(H33&lt;&gt;"",LOOKUP(H33,$AH$138:$AI$1630),"")</f>
        <v/>
      </c>
      <c r="K33" s="302"/>
      <c r="L33" s="276"/>
      <c r="M33" s="277"/>
      <c r="N33" s="12"/>
      <c r="O33" s="12"/>
      <c r="P33" s="13"/>
      <c r="Q33" s="14" t="str">
        <f>IF(AND(H33&gt;0,H33&lt;&gt;2),P33*J33,"")</f>
        <v/>
      </c>
      <c r="R33" s="94"/>
      <c r="W33" s="191"/>
      <c r="AC33" s="74"/>
    </row>
    <row r="34" spans="2:68" s="83" customFormat="1" ht="18.75" customHeight="1" x14ac:dyDescent="0.25">
      <c r="B34" s="292"/>
      <c r="C34" s="293"/>
      <c r="D34" s="294"/>
      <c r="E34" s="15"/>
      <c r="F34" s="17"/>
      <c r="G34" s="12"/>
      <c r="H34" s="295"/>
      <c r="I34" s="296"/>
      <c r="J34" s="301" t="str">
        <f>IF(H34&lt;&gt;"",LOOKUP(H34,$AH$138:$AI$1630),"")</f>
        <v/>
      </c>
      <c r="K34" s="302"/>
      <c r="L34" s="276"/>
      <c r="M34" s="277"/>
      <c r="N34" s="12"/>
      <c r="O34" s="12"/>
      <c r="P34" s="13"/>
      <c r="Q34" s="14" t="str">
        <f>IF(AND(H34&gt;0,H34&lt;&gt;2),P34*J34,"")</f>
        <v/>
      </c>
      <c r="R34" s="94"/>
      <c r="W34" s="191"/>
      <c r="AC34" s="74"/>
    </row>
    <row r="35" spans="2:68" ht="6" customHeight="1" x14ac:dyDescent="0.25">
      <c r="B35" s="275"/>
      <c r="C35" s="275"/>
      <c r="D35" s="231"/>
      <c r="E35" s="131"/>
      <c r="F35" s="70"/>
      <c r="G35" s="231"/>
      <c r="H35" s="71"/>
      <c r="I35" s="71"/>
      <c r="J35" s="303"/>
      <c r="K35" s="303"/>
      <c r="L35" s="278"/>
      <c r="M35" s="278"/>
      <c r="N35" s="231"/>
      <c r="O35" s="72"/>
      <c r="P35" s="73"/>
      <c r="Q35" s="73"/>
      <c r="R35" s="98"/>
      <c r="AL35" s="74"/>
      <c r="AM35" s="74"/>
    </row>
    <row r="36" spans="2:68" ht="15" customHeight="1" x14ac:dyDescent="0.25">
      <c r="B36" s="249" t="s">
        <v>47</v>
      </c>
      <c r="C36" s="287"/>
      <c r="D36" s="287"/>
      <c r="E36" s="99"/>
      <c r="F36" s="225" t="s">
        <v>48</v>
      </c>
      <c r="G36" s="306"/>
      <c r="H36" s="306"/>
      <c r="I36" s="306"/>
      <c r="J36" s="306"/>
      <c r="K36" s="132"/>
      <c r="L36" s="82" t="s">
        <v>1838</v>
      </c>
      <c r="M36" s="87"/>
      <c r="N36" s="133"/>
      <c r="O36" s="87"/>
      <c r="P36" s="87"/>
      <c r="Q36" s="134" t="str">
        <f>IF(N36="No","Send Notice of Work Schedule"," ")</f>
        <v xml:space="preserve"> </v>
      </c>
      <c r="AL36" s="74"/>
      <c r="AM36" s="74"/>
    </row>
    <row r="37" spans="2:68" ht="6" customHeight="1" x14ac:dyDescent="0.25">
      <c r="B37" s="225"/>
      <c r="C37" s="93"/>
      <c r="D37" s="93"/>
      <c r="E37" s="98"/>
      <c r="F37" s="132"/>
      <c r="G37" s="196"/>
      <c r="H37" s="196"/>
      <c r="I37" s="196"/>
      <c r="J37" s="196"/>
      <c r="K37" s="103"/>
      <c r="L37" s="82"/>
      <c r="M37" s="87"/>
      <c r="N37" s="87"/>
      <c r="O37" s="87"/>
      <c r="P37" s="87"/>
      <c r="Q37" s="134"/>
      <c r="AL37" s="74"/>
      <c r="AM37" s="74"/>
    </row>
    <row r="38" spans="2:68" ht="15" customHeight="1" x14ac:dyDescent="0.25">
      <c r="B38" s="242" t="s">
        <v>1826</v>
      </c>
      <c r="C38" s="93"/>
      <c r="D38" s="93"/>
      <c r="E38" s="385"/>
      <c r="F38" s="385"/>
      <c r="G38" s="166" t="s">
        <v>1827</v>
      </c>
      <c r="H38" s="196"/>
      <c r="I38" s="196"/>
      <c r="J38" s="306"/>
      <c r="K38" s="306"/>
      <c r="L38" s="306"/>
      <c r="M38" s="306"/>
      <c r="N38" s="306"/>
      <c r="O38" s="87"/>
      <c r="P38" s="87"/>
      <c r="Q38" s="134"/>
      <c r="AL38" s="74"/>
      <c r="AM38" s="74"/>
    </row>
    <row r="39" spans="2:68" ht="7.5" customHeight="1" x14ac:dyDescent="0.25">
      <c r="B39" s="242"/>
      <c r="C39" s="93"/>
      <c r="D39" s="93"/>
      <c r="E39" s="243"/>
      <c r="F39" s="243"/>
      <c r="G39" s="166"/>
      <c r="H39" s="196"/>
      <c r="I39" s="196"/>
      <c r="J39" s="196"/>
      <c r="K39" s="196"/>
      <c r="L39" s="196"/>
      <c r="M39" s="196"/>
      <c r="N39" s="196"/>
      <c r="O39" s="87"/>
      <c r="P39" s="87"/>
      <c r="Q39" s="134"/>
      <c r="AL39" s="74"/>
      <c r="AM39" s="74"/>
    </row>
    <row r="40" spans="2:68" ht="15" customHeight="1" x14ac:dyDescent="0.25">
      <c r="B40" s="247" t="s">
        <v>1841</v>
      </c>
      <c r="C40" s="247"/>
      <c r="D40" s="247"/>
      <c r="E40" s="247"/>
      <c r="F40" s="247"/>
      <c r="G40" s="247"/>
      <c r="H40" s="247"/>
      <c r="I40" s="247"/>
      <c r="J40" s="255" t="s">
        <v>1840</v>
      </c>
      <c r="K40" s="103"/>
      <c r="L40" s="82"/>
      <c r="M40" s="87"/>
      <c r="N40" s="87"/>
      <c r="O40" s="87"/>
      <c r="P40" s="87"/>
      <c r="Q40" s="134"/>
      <c r="AL40" s="74"/>
      <c r="AM40" s="74"/>
    </row>
    <row r="41" spans="2:68" ht="15" customHeight="1" x14ac:dyDescent="0.25">
      <c r="B41" s="307" t="s">
        <v>1842</v>
      </c>
      <c r="C41" s="307"/>
      <c r="D41" s="307"/>
      <c r="E41" s="307"/>
      <c r="F41" s="307"/>
      <c r="G41" s="308"/>
      <c r="H41" s="308"/>
      <c r="I41" s="308"/>
      <c r="J41" s="308"/>
      <c r="K41" s="87"/>
      <c r="L41" s="87"/>
      <c r="M41" s="87"/>
      <c r="N41" s="87"/>
      <c r="O41" s="87"/>
      <c r="P41" s="87"/>
      <c r="Q41" s="87"/>
      <c r="R41" s="99"/>
      <c r="S41" s="99"/>
      <c r="T41" s="99"/>
      <c r="U41" s="99"/>
      <c r="V41" s="99"/>
      <c r="W41" s="248"/>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row>
    <row r="42" spans="2:68" ht="6" customHeight="1" x14ac:dyDescent="0.25">
      <c r="B42" s="246"/>
      <c r="C42" s="246"/>
      <c r="D42" s="246"/>
      <c r="E42" s="246"/>
      <c r="F42" s="87"/>
      <c r="G42" s="87"/>
      <c r="H42" s="87"/>
      <c r="I42" s="87"/>
      <c r="J42" s="87"/>
      <c r="K42" s="87"/>
      <c r="L42" s="87"/>
      <c r="M42" s="87"/>
      <c r="N42" s="87"/>
      <c r="O42" s="87"/>
      <c r="P42" s="87"/>
      <c r="Q42" s="87"/>
      <c r="R42" s="99"/>
      <c r="S42" s="99"/>
      <c r="T42" s="99"/>
      <c r="U42" s="99"/>
      <c r="V42" s="99"/>
      <c r="W42" s="248"/>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row>
    <row r="43" spans="2:68" ht="15" customHeight="1" x14ac:dyDescent="0.25">
      <c r="B43" s="183" t="s">
        <v>49</v>
      </c>
      <c r="C43" s="183"/>
      <c r="D43" s="183"/>
      <c r="E43" s="183"/>
      <c r="F43" s="183"/>
      <c r="G43" s="183"/>
      <c r="H43" s="183"/>
      <c r="I43" s="183"/>
      <c r="J43" s="184"/>
      <c r="K43" s="103"/>
      <c r="L43" s="82"/>
      <c r="M43" s="87"/>
      <c r="N43" s="87"/>
      <c r="O43" s="87"/>
      <c r="P43" s="87"/>
      <c r="Q43" s="134"/>
      <c r="AL43" s="74"/>
      <c r="AM43" s="74"/>
    </row>
    <row r="44" spans="2:68" ht="6" customHeight="1" x14ac:dyDescent="0.25">
      <c r="B44" s="225"/>
      <c r="C44" s="93"/>
      <c r="D44" s="93"/>
      <c r="E44" s="98"/>
      <c r="F44" s="132"/>
      <c r="G44" s="196"/>
      <c r="H44" s="196"/>
      <c r="I44" s="196"/>
      <c r="J44" s="196"/>
      <c r="K44" s="103"/>
      <c r="L44" s="82"/>
      <c r="M44" s="87"/>
      <c r="N44" s="87"/>
      <c r="O44" s="87"/>
      <c r="P44" s="87"/>
      <c r="Q44" s="134"/>
      <c r="R44" s="75"/>
      <c r="AL44" s="74"/>
      <c r="AM44" s="74"/>
    </row>
    <row r="45" spans="2:68" ht="15" customHeight="1" x14ac:dyDescent="0.25">
      <c r="B45" s="307" t="s">
        <v>50</v>
      </c>
      <c r="C45" s="307"/>
      <c r="D45" s="307"/>
      <c r="E45" s="307"/>
      <c r="F45" s="287"/>
      <c r="G45" s="287"/>
      <c r="H45" s="287"/>
      <c r="I45" s="287"/>
      <c r="J45" s="287"/>
      <c r="K45" s="287"/>
      <c r="L45" s="287"/>
      <c r="M45" s="287"/>
      <c r="N45" s="287"/>
      <c r="O45" s="287"/>
      <c r="P45" s="287"/>
      <c r="Q45" s="287"/>
      <c r="AL45" s="74"/>
      <c r="AM45" s="74"/>
    </row>
    <row r="46" spans="2:68" ht="6" customHeight="1" x14ac:dyDescent="0.25">
      <c r="B46" s="132"/>
      <c r="C46" s="132"/>
      <c r="D46" s="132"/>
      <c r="E46" s="132"/>
      <c r="F46" s="93"/>
      <c r="G46" s="93"/>
      <c r="H46" s="93"/>
      <c r="I46" s="93"/>
      <c r="J46" s="93"/>
      <c r="K46" s="93"/>
      <c r="L46" s="93"/>
      <c r="M46" s="93"/>
      <c r="N46" s="93"/>
      <c r="O46" s="93"/>
      <c r="P46" s="93"/>
      <c r="Q46" s="93"/>
      <c r="R46" s="75"/>
      <c r="AL46" s="74"/>
      <c r="AM46" s="74"/>
    </row>
    <row r="47" spans="2:68" ht="15" customHeight="1" x14ac:dyDescent="0.25">
      <c r="B47" s="254" t="s">
        <v>51</v>
      </c>
      <c r="D47" s="230"/>
      <c r="E47" s="132"/>
      <c r="F47" s="93"/>
      <c r="G47" s="93"/>
      <c r="H47" s="93"/>
      <c r="I47" s="93"/>
      <c r="J47" s="93"/>
      <c r="K47" s="93"/>
      <c r="L47" s="93"/>
      <c r="M47" s="228" t="s">
        <v>52</v>
      </c>
      <c r="N47" s="304"/>
      <c r="O47" s="304"/>
      <c r="P47" s="304"/>
      <c r="Q47" s="304"/>
      <c r="AL47" s="74"/>
      <c r="AM47" s="74"/>
    </row>
    <row r="48" spans="2:68" ht="6" customHeight="1" x14ac:dyDescent="0.25">
      <c r="E48" s="75"/>
      <c r="F48" s="75"/>
      <c r="G48" s="75"/>
      <c r="H48" s="75"/>
      <c r="I48" s="75"/>
      <c r="J48" s="75"/>
      <c r="K48" s="75"/>
      <c r="L48" s="75"/>
      <c r="M48" s="75"/>
      <c r="P48" s="99"/>
      <c r="AL48" s="74"/>
      <c r="AM48" s="74"/>
    </row>
    <row r="49" spans="2:39" ht="15" customHeight="1" x14ac:dyDescent="0.25">
      <c r="E49" s="75"/>
      <c r="F49" s="75"/>
      <c r="G49" s="75"/>
      <c r="H49" s="75"/>
      <c r="I49" s="75"/>
      <c r="J49" s="75"/>
      <c r="K49" s="75"/>
      <c r="L49" s="197"/>
      <c r="M49" s="228" t="s">
        <v>53</v>
      </c>
      <c r="N49" s="300"/>
      <c r="O49" s="300"/>
      <c r="P49" s="300"/>
      <c r="Q49" s="300"/>
      <c r="AL49" s="74"/>
      <c r="AM49" s="74"/>
    </row>
    <row r="50" spans="2:39" ht="8.25" customHeight="1" x14ac:dyDescent="0.25">
      <c r="P50" s="99"/>
      <c r="AL50" s="74"/>
      <c r="AM50" s="74"/>
    </row>
    <row r="51" spans="2:39" ht="6.75" customHeight="1" x14ac:dyDescent="0.25">
      <c r="B51" s="99"/>
      <c r="C51" s="99"/>
      <c r="D51" s="100"/>
      <c r="E51" s="93"/>
      <c r="F51" s="93"/>
      <c r="G51" s="93"/>
      <c r="H51" s="93"/>
      <c r="I51" s="93"/>
      <c r="J51" s="135"/>
      <c r="K51" s="135"/>
      <c r="AL51" s="74"/>
      <c r="AM51" s="74"/>
    </row>
    <row r="52" spans="2:39" ht="15" customHeight="1" x14ac:dyDescent="0.25">
      <c r="B52" s="139" t="s">
        <v>54</v>
      </c>
      <c r="C52" s="139"/>
      <c r="D52" s="139"/>
      <c r="E52" s="139"/>
      <c r="F52" s="139"/>
      <c r="G52" s="139"/>
      <c r="H52" s="139"/>
      <c r="I52" s="139"/>
      <c r="J52" s="140"/>
      <c r="K52" s="141"/>
      <c r="L52" s="141"/>
      <c r="AL52" s="74"/>
      <c r="AM52" s="74"/>
    </row>
    <row r="53" spans="2:39" ht="6.75" customHeight="1" x14ac:dyDescent="0.25">
      <c r="B53" s="142"/>
      <c r="C53" s="142"/>
      <c r="D53" s="142"/>
      <c r="E53" s="142"/>
      <c r="AL53" s="74"/>
      <c r="AM53" s="74"/>
    </row>
    <row r="54" spans="2:39" ht="15" customHeight="1" x14ac:dyDescent="0.25">
      <c r="B54" s="143" t="s">
        <v>55</v>
      </c>
      <c r="C54" s="144"/>
      <c r="D54" s="144"/>
      <c r="E54" s="192"/>
      <c r="F54" s="144"/>
      <c r="G54" s="144"/>
      <c r="H54" s="144"/>
      <c r="I54" s="144"/>
      <c r="J54" s="144"/>
      <c r="K54" s="145"/>
      <c r="L54" s="144"/>
      <c r="M54" s="144"/>
      <c r="N54" s="144"/>
      <c r="O54" s="144"/>
      <c r="P54" s="146" t="s">
        <v>56</v>
      </c>
      <c r="Q54" s="147"/>
      <c r="AL54" s="74"/>
      <c r="AM54" s="74"/>
    </row>
    <row r="55" spans="2:39" ht="15" customHeight="1" x14ac:dyDescent="0.25">
      <c r="B55" s="148" t="s">
        <v>57</v>
      </c>
      <c r="C55" s="86"/>
      <c r="D55" s="99"/>
      <c r="E55" s="99"/>
      <c r="F55" s="99"/>
      <c r="G55" s="305"/>
      <c r="H55" s="305"/>
      <c r="I55" s="305"/>
      <c r="J55" s="305"/>
      <c r="K55" s="149"/>
      <c r="L55" s="99"/>
      <c r="M55" s="99"/>
      <c r="N55" s="99"/>
      <c r="O55" s="99"/>
      <c r="P55" s="100" t="s">
        <v>58</v>
      </c>
      <c r="Q55" s="150"/>
      <c r="AL55" s="74"/>
      <c r="AM55" s="74"/>
    </row>
    <row r="56" spans="2:39" ht="5.25" customHeight="1" x14ac:dyDescent="0.25">
      <c r="B56" s="151"/>
      <c r="C56" s="152"/>
      <c r="D56" s="152"/>
      <c r="E56" s="152"/>
      <c r="F56" s="152"/>
      <c r="G56" s="152"/>
      <c r="H56" s="152"/>
      <c r="I56" s="152"/>
      <c r="J56" s="152"/>
      <c r="K56" s="153"/>
      <c r="L56" s="152"/>
      <c r="M56" s="152"/>
      <c r="N56" s="152"/>
      <c r="O56" s="152"/>
      <c r="P56" s="152"/>
      <c r="Q56" s="154"/>
      <c r="AL56" s="74"/>
      <c r="AM56" s="74"/>
    </row>
    <row r="57" spans="2:39" ht="15" customHeight="1" x14ac:dyDescent="0.25">
      <c r="K57" s="75"/>
      <c r="AL57" s="74"/>
      <c r="AM57" s="74"/>
    </row>
    <row r="58" spans="2:39" ht="15" customHeight="1" x14ac:dyDescent="0.25">
      <c r="B58" s="155" t="s">
        <v>59</v>
      </c>
      <c r="C58" s="155"/>
      <c r="D58" s="155"/>
      <c r="E58" s="155"/>
      <c r="F58" s="156"/>
      <c r="G58" s="156"/>
      <c r="H58" s="156"/>
      <c r="I58" s="156"/>
      <c r="J58" s="156"/>
      <c r="K58" s="167"/>
      <c r="L58" s="119"/>
      <c r="M58" s="119"/>
      <c r="N58" s="119"/>
      <c r="O58" s="119"/>
      <c r="P58" s="201" t="s">
        <v>1844</v>
      </c>
      <c r="Q58" s="216"/>
      <c r="AL58" s="74"/>
      <c r="AM58" s="74"/>
    </row>
    <row r="59" spans="2:39" ht="6" customHeight="1" x14ac:dyDescent="0.25">
      <c r="B59" s="142"/>
      <c r="C59" s="142"/>
      <c r="D59" s="142"/>
      <c r="E59" s="142"/>
      <c r="K59" s="75"/>
      <c r="AL59" s="74"/>
      <c r="AM59" s="74"/>
    </row>
    <row r="60" spans="2:39" x14ac:dyDescent="0.25">
      <c r="B60" s="157" t="s">
        <v>60</v>
      </c>
      <c r="C60" s="158"/>
      <c r="D60" s="158"/>
      <c r="E60" s="158"/>
      <c r="F60" s="297"/>
      <c r="G60" s="297"/>
      <c r="H60" s="198"/>
      <c r="I60" s="231"/>
      <c r="J60" s="144"/>
      <c r="K60" s="145"/>
      <c r="L60" s="144"/>
      <c r="M60" s="144"/>
      <c r="N60" s="144"/>
      <c r="O60" s="144"/>
      <c r="P60" s="146" t="s">
        <v>61</v>
      </c>
      <c r="Q60" s="159" t="str">
        <f>IF(C18="Separation",Q18," ")</f>
        <v xml:space="preserve"> </v>
      </c>
      <c r="AL60" s="74"/>
      <c r="AM60" s="74"/>
    </row>
    <row r="61" spans="2:39" ht="15" customHeight="1" x14ac:dyDescent="0.25">
      <c r="B61" s="298" t="str">
        <f>IF(F60="Yes","please coordinate with your Payroll Tech","")</f>
        <v/>
      </c>
      <c r="C61" s="299"/>
      <c r="D61" s="299"/>
      <c r="E61" s="299"/>
      <c r="F61" s="299"/>
      <c r="G61" s="299"/>
      <c r="H61" s="229"/>
      <c r="I61" s="160"/>
      <c r="J61" s="99"/>
      <c r="K61" s="98"/>
      <c r="L61" s="99"/>
      <c r="M61" s="99"/>
      <c r="N61" s="99"/>
      <c r="O61" s="99"/>
      <c r="P61" s="100" t="s">
        <v>58</v>
      </c>
      <c r="Q61" s="236"/>
      <c r="AL61" s="74"/>
      <c r="AM61" s="74"/>
    </row>
    <row r="62" spans="2:39" ht="6" customHeight="1" x14ac:dyDescent="0.25">
      <c r="B62" s="151"/>
      <c r="C62" s="152"/>
      <c r="D62" s="152"/>
      <c r="E62" s="152"/>
      <c r="F62" s="152"/>
      <c r="G62" s="152"/>
      <c r="H62" s="152"/>
      <c r="I62" s="152"/>
      <c r="J62" s="152"/>
      <c r="K62" s="153"/>
      <c r="L62" s="152"/>
      <c r="M62" s="152"/>
      <c r="N62" s="152"/>
      <c r="O62" s="152"/>
      <c r="P62" s="152"/>
      <c r="Q62" s="154"/>
      <c r="AL62" s="74"/>
      <c r="AM62" s="74"/>
    </row>
    <row r="63" spans="2:39" ht="6" customHeight="1" x14ac:dyDescent="0.25">
      <c r="K63" s="75"/>
      <c r="R63" s="119"/>
      <c r="AL63" s="74"/>
      <c r="AM63" s="74"/>
    </row>
    <row r="64" spans="2:39" x14ac:dyDescent="0.25">
      <c r="B64" s="161" t="s">
        <v>62</v>
      </c>
      <c r="C64" s="161"/>
      <c r="D64" s="161"/>
      <c r="E64" s="161"/>
      <c r="F64" s="162"/>
      <c r="G64" s="162"/>
      <c r="H64" s="162"/>
      <c r="I64" s="162"/>
      <c r="J64" s="162"/>
      <c r="K64" s="119"/>
      <c r="L64" s="119"/>
      <c r="M64" s="119"/>
      <c r="N64" s="119"/>
      <c r="O64" s="119"/>
      <c r="P64" s="119"/>
      <c r="Q64" s="119"/>
      <c r="R64" s="225"/>
      <c r="AL64" s="74"/>
      <c r="AM64" s="74"/>
    </row>
    <row r="65" spans="2:39" ht="15" customHeight="1" x14ac:dyDescent="0.25">
      <c r="B65" s="85" t="s">
        <v>63</v>
      </c>
      <c r="L65" s="85" t="s">
        <v>63</v>
      </c>
      <c r="R65" s="119"/>
      <c r="AL65" s="74"/>
      <c r="AM65" s="74"/>
    </row>
    <row r="66" spans="2:39" ht="7.5" customHeight="1" x14ac:dyDescent="0.25">
      <c r="B66" s="77"/>
      <c r="R66" s="119"/>
      <c r="AL66" s="74"/>
      <c r="AM66" s="74"/>
    </row>
    <row r="67" spans="2:39" ht="21.75" customHeight="1" x14ac:dyDescent="0.25">
      <c r="B67" s="99"/>
      <c r="C67" s="99"/>
      <c r="D67" s="99"/>
      <c r="E67" s="99"/>
      <c r="F67" s="99"/>
      <c r="G67" s="99"/>
      <c r="H67" s="99"/>
      <c r="I67" s="99"/>
      <c r="J67" s="99"/>
      <c r="K67" s="98"/>
      <c r="AL67" s="74"/>
      <c r="AM67" s="74"/>
    </row>
    <row r="68" spans="2:39" ht="18.75" customHeight="1" x14ac:dyDescent="0.25">
      <c r="B68" s="81"/>
      <c r="C68" s="283"/>
      <c r="D68" s="284"/>
      <c r="E68" s="284"/>
      <c r="F68" s="284"/>
      <c r="G68" s="284"/>
      <c r="H68" s="227"/>
      <c r="I68" s="164"/>
      <c r="J68" s="100"/>
      <c r="K68" s="132"/>
      <c r="Q68" s="224"/>
      <c r="S68" s="119"/>
      <c r="AL68" s="74"/>
      <c r="AM68" s="74"/>
    </row>
    <row r="69" spans="2:39" ht="6" customHeight="1" x14ac:dyDescent="0.25">
      <c r="B69" s="101"/>
      <c r="C69" s="166"/>
      <c r="D69" s="164"/>
      <c r="E69" s="164"/>
      <c r="F69" s="164"/>
      <c r="G69" s="164"/>
      <c r="H69" s="164"/>
      <c r="I69" s="164"/>
      <c r="J69" s="103"/>
      <c r="K69" s="132"/>
      <c r="L69" s="223"/>
      <c r="M69" s="223"/>
      <c r="N69" s="223"/>
      <c r="O69" s="223"/>
      <c r="P69" s="223"/>
      <c r="Q69" s="223"/>
      <c r="S69" s="135"/>
      <c r="AL69" s="74"/>
      <c r="AM69" s="74"/>
    </row>
    <row r="70" spans="2:39" ht="4.5" customHeight="1" x14ac:dyDescent="0.25">
      <c r="B70" s="215"/>
      <c r="C70" s="216"/>
      <c r="D70" s="216"/>
      <c r="E70" s="216"/>
      <c r="F70" s="216"/>
      <c r="G70" s="216"/>
      <c r="H70" s="216"/>
      <c r="I70" s="216"/>
      <c r="J70" s="167"/>
      <c r="K70" s="167"/>
      <c r="L70" s="163"/>
      <c r="M70" s="163"/>
      <c r="N70" s="163"/>
      <c r="O70" s="163"/>
      <c r="P70" s="163"/>
      <c r="Q70" s="163"/>
      <c r="R70" s="119"/>
      <c r="T70" s="119"/>
      <c r="AL70" s="74"/>
      <c r="AM70" s="74"/>
    </row>
    <row r="71" spans="2:39" ht="15" customHeight="1" x14ac:dyDescent="0.25">
      <c r="B71" s="167" t="s">
        <v>1843</v>
      </c>
      <c r="C71" s="167"/>
      <c r="D71" s="167"/>
      <c r="E71" s="167"/>
      <c r="F71" s="167"/>
      <c r="G71" s="167"/>
      <c r="H71" s="167"/>
      <c r="I71" s="167"/>
      <c r="J71" s="167"/>
      <c r="K71" s="167"/>
      <c r="L71" s="165" t="s">
        <v>64</v>
      </c>
      <c r="M71" s="223"/>
      <c r="N71" s="223"/>
      <c r="O71" s="223"/>
      <c r="P71" s="223"/>
      <c r="Q71" s="223"/>
      <c r="R71" s="138"/>
      <c r="T71" s="119"/>
      <c r="AL71" s="74"/>
      <c r="AM71" s="74"/>
    </row>
    <row r="72" spans="2:39" ht="6.75" customHeight="1" thickBot="1" x14ac:dyDescent="0.3">
      <c r="B72" s="75"/>
      <c r="C72" s="75"/>
      <c r="D72" s="75"/>
      <c r="E72" s="75"/>
      <c r="F72" s="75"/>
      <c r="G72" s="75"/>
      <c r="H72" s="75"/>
      <c r="I72" s="75"/>
      <c r="J72" s="75"/>
      <c r="K72" s="75"/>
      <c r="L72" s="75"/>
      <c r="M72" s="75"/>
      <c r="N72" s="75"/>
      <c r="O72" s="75"/>
      <c r="P72" s="75"/>
      <c r="Q72" s="75"/>
      <c r="R72" s="119"/>
      <c r="U72" s="76"/>
      <c r="W72" s="74"/>
      <c r="AL72" s="74"/>
      <c r="AM72" s="74"/>
    </row>
    <row r="73" spans="2:39" ht="6.75" customHeight="1" thickTop="1" x14ac:dyDescent="0.25">
      <c r="B73" s="168"/>
      <c r="C73" s="169"/>
      <c r="D73" s="169"/>
      <c r="E73" s="169"/>
      <c r="F73" s="169"/>
      <c r="G73" s="169"/>
      <c r="H73" s="169"/>
      <c r="I73" s="169"/>
      <c r="J73" s="169"/>
      <c r="K73" s="169"/>
      <c r="L73" s="169"/>
      <c r="M73" s="169"/>
      <c r="N73" s="169"/>
      <c r="O73" s="169"/>
      <c r="P73" s="169"/>
      <c r="Q73" s="170"/>
      <c r="R73" s="119"/>
      <c r="T73" s="136"/>
      <c r="U73" s="171"/>
      <c r="V73" s="136"/>
      <c r="W73" s="74"/>
      <c r="AL73" s="74"/>
      <c r="AM73" s="74"/>
    </row>
    <row r="74" spans="2:39" ht="15" customHeight="1" x14ac:dyDescent="0.25">
      <c r="B74" s="279" t="s">
        <v>65</v>
      </c>
      <c r="C74" s="280"/>
      <c r="D74" s="172"/>
      <c r="E74" s="64"/>
      <c r="F74" s="64"/>
      <c r="G74" s="67"/>
      <c r="H74" s="67"/>
      <c r="I74" s="237"/>
      <c r="J74" s="64" t="s">
        <v>66</v>
      </c>
      <c r="K74" s="64"/>
      <c r="L74" s="64"/>
      <c r="M74" s="64"/>
      <c r="N74" s="64"/>
      <c r="O74" s="64"/>
      <c r="P74" s="64"/>
      <c r="Q74" s="65"/>
      <c r="U74" s="76"/>
      <c r="W74" s="74"/>
      <c r="AL74" s="74"/>
      <c r="AM74" s="74"/>
    </row>
    <row r="75" spans="2:39" ht="7.5" customHeight="1" x14ac:dyDescent="0.25">
      <c r="B75" s="279"/>
      <c r="C75" s="280"/>
      <c r="D75" s="64"/>
      <c r="E75" s="64"/>
      <c r="F75" s="64"/>
      <c r="G75" s="67"/>
      <c r="H75" s="67"/>
      <c r="I75" s="64"/>
      <c r="J75" s="64"/>
      <c r="K75" s="64"/>
      <c r="L75" s="64"/>
      <c r="M75" s="64"/>
      <c r="N75" s="64"/>
      <c r="O75" s="64"/>
      <c r="P75" s="64"/>
      <c r="Q75" s="65"/>
      <c r="U75" s="76"/>
      <c r="W75" s="74"/>
      <c r="AL75" s="74"/>
      <c r="AM75" s="74"/>
    </row>
    <row r="76" spans="2:39" ht="15" customHeight="1" x14ac:dyDescent="0.25">
      <c r="B76" s="279"/>
      <c r="C76" s="280"/>
      <c r="D76" s="66" t="s">
        <v>67</v>
      </c>
      <c r="E76" s="256"/>
      <c r="F76" s="66" t="s">
        <v>68</v>
      </c>
      <c r="G76" s="257"/>
      <c r="H76" s="67"/>
      <c r="I76" s="237"/>
      <c r="J76" s="64" t="s">
        <v>69</v>
      </c>
      <c r="K76" s="64"/>
      <c r="L76" s="64"/>
      <c r="M76" s="66" t="s">
        <v>70</v>
      </c>
      <c r="N76" s="267"/>
      <c r="O76" s="267"/>
      <c r="P76" s="66" t="s">
        <v>71</v>
      </c>
      <c r="Q76" s="258"/>
      <c r="U76" s="76"/>
      <c r="W76" s="74"/>
      <c r="AL76" s="74"/>
      <c r="AM76" s="74"/>
    </row>
    <row r="77" spans="2:39" ht="3" customHeight="1" thickBot="1" x14ac:dyDescent="0.3">
      <c r="B77" s="173"/>
      <c r="C77" s="174"/>
      <c r="D77" s="174"/>
      <c r="E77" s="175"/>
      <c r="F77" s="174"/>
      <c r="G77" s="174"/>
      <c r="H77" s="174"/>
      <c r="I77" s="174"/>
      <c r="J77" s="175"/>
      <c r="K77" s="175"/>
      <c r="L77" s="175"/>
      <c r="M77" s="175"/>
      <c r="N77" s="174"/>
      <c r="O77" s="174"/>
      <c r="P77" s="174"/>
      <c r="Q77" s="176"/>
      <c r="U77" s="76"/>
      <c r="W77" s="74"/>
      <c r="AL77" s="74"/>
      <c r="AM77" s="74"/>
    </row>
    <row r="78" spans="2:39" ht="13.5" thickTop="1" x14ac:dyDescent="0.25">
      <c r="B78" s="85" t="s">
        <v>1853</v>
      </c>
      <c r="C78" s="75"/>
      <c r="D78" s="75"/>
      <c r="E78" s="75"/>
      <c r="F78" s="75"/>
      <c r="G78" s="75"/>
      <c r="H78" s="75"/>
      <c r="I78" s="75"/>
      <c r="J78" s="75"/>
      <c r="K78" s="75"/>
      <c r="L78" s="75"/>
      <c r="M78" s="75"/>
      <c r="N78" s="75"/>
      <c r="O78" s="75"/>
      <c r="P78" s="75"/>
      <c r="Q78" s="75"/>
      <c r="AL78" s="74"/>
      <c r="AM78" s="74"/>
    </row>
    <row r="79" spans="2:39" x14ac:dyDescent="0.25">
      <c r="B79" s="75"/>
      <c r="C79" s="75"/>
      <c r="D79" s="75"/>
      <c r="E79" s="75"/>
      <c r="F79" s="75"/>
      <c r="G79" s="75"/>
      <c r="H79" s="75"/>
      <c r="I79" s="75"/>
      <c r="J79" s="75"/>
      <c r="K79" s="75"/>
      <c r="L79" s="75"/>
      <c r="M79" s="75"/>
      <c r="N79" s="75"/>
      <c r="O79" s="75"/>
      <c r="P79" s="75"/>
      <c r="Q79" s="75"/>
      <c r="AL79" s="74"/>
      <c r="AM79" s="74"/>
    </row>
    <row r="80" spans="2:39" x14ac:dyDescent="0.25">
      <c r="B80" s="75"/>
      <c r="C80" s="75"/>
      <c r="D80" s="75"/>
      <c r="E80" s="75"/>
      <c r="F80" s="75"/>
      <c r="G80" s="75"/>
      <c r="H80" s="75"/>
      <c r="I80" s="75"/>
      <c r="J80" s="75"/>
      <c r="K80" s="75"/>
      <c r="L80" s="75"/>
      <c r="M80" s="75"/>
      <c r="N80" s="75"/>
      <c r="O80" s="75"/>
      <c r="P80" s="75"/>
      <c r="Q80" s="75"/>
      <c r="S80" s="1"/>
      <c r="AL80" s="74"/>
      <c r="AM80" s="74"/>
    </row>
    <row r="81" spans="2:39" x14ac:dyDescent="0.25">
      <c r="B81" s="75"/>
      <c r="C81" s="75"/>
      <c r="D81" s="75"/>
      <c r="E81" s="75"/>
      <c r="F81" s="75"/>
      <c r="G81" s="75"/>
      <c r="H81" s="75"/>
      <c r="I81" s="75"/>
      <c r="J81" s="75"/>
      <c r="K81" s="75"/>
      <c r="L81" s="75"/>
      <c r="M81" s="75"/>
      <c r="N81" s="75"/>
      <c r="O81" s="75"/>
      <c r="P81" s="75"/>
      <c r="Q81" s="75"/>
      <c r="S81" s="1"/>
      <c r="AL81" s="74"/>
      <c r="AM81" s="74"/>
    </row>
    <row r="82" spans="2:39" s="1" customFormat="1" ht="15" x14ac:dyDescent="0.25">
      <c r="B82" s="75"/>
      <c r="C82" s="75"/>
      <c r="D82" s="75"/>
      <c r="E82" s="75"/>
      <c r="F82" s="75"/>
      <c r="G82" s="75"/>
      <c r="H82" s="75"/>
      <c r="I82" s="75"/>
      <c r="J82" s="75"/>
      <c r="K82" s="75"/>
      <c r="L82" s="75"/>
      <c r="M82" s="75"/>
      <c r="N82" s="75"/>
      <c r="O82" s="75"/>
      <c r="P82" s="75"/>
      <c r="Q82" s="75"/>
      <c r="U82" s="53" t="s">
        <v>72</v>
      </c>
      <c r="V82" s="53" t="s">
        <v>73</v>
      </c>
      <c r="W82" s="53" t="s">
        <v>74</v>
      </c>
      <c r="Y82" s="74"/>
      <c r="Z82" s="74"/>
      <c r="AA82" s="74"/>
      <c r="AB82" s="74"/>
      <c r="AC82" s="74"/>
    </row>
    <row r="83" spans="2:39" s="1" customFormat="1" ht="15" x14ac:dyDescent="0.25">
      <c r="B83" s="75"/>
      <c r="C83" s="75"/>
      <c r="D83" s="75"/>
      <c r="E83" s="75"/>
      <c r="F83" s="75"/>
      <c r="G83" s="75"/>
      <c r="H83" s="75"/>
      <c r="I83" s="75"/>
      <c r="J83" s="75"/>
      <c r="K83" s="75"/>
      <c r="L83" s="75"/>
      <c r="M83" s="75"/>
      <c r="N83" s="75"/>
      <c r="O83" s="75"/>
      <c r="P83" s="75"/>
      <c r="Q83" s="75"/>
      <c r="U83" s="50" t="s">
        <v>21</v>
      </c>
      <c r="V83" s="19" t="s">
        <v>75</v>
      </c>
      <c r="W83" s="20" t="s">
        <v>76</v>
      </c>
      <c r="X83" s="49" t="s">
        <v>77</v>
      </c>
      <c r="Y83" s="74"/>
      <c r="Z83" s="74"/>
      <c r="AA83" s="74"/>
      <c r="AB83" s="74"/>
      <c r="AC83" s="74"/>
    </row>
    <row r="84" spans="2:39" s="1" customFormat="1" ht="15" x14ac:dyDescent="0.25">
      <c r="B84" s="75"/>
      <c r="C84" s="75"/>
      <c r="D84" s="75"/>
      <c r="E84" s="75"/>
      <c r="F84" s="75"/>
      <c r="G84" s="75"/>
      <c r="H84" s="75"/>
      <c r="I84" s="75"/>
      <c r="J84" s="75"/>
      <c r="K84" s="75"/>
      <c r="L84" s="75"/>
      <c r="M84" s="75"/>
      <c r="N84" s="75"/>
      <c r="O84" s="75"/>
      <c r="P84" s="75"/>
      <c r="Q84" s="75"/>
      <c r="U84" s="49" t="s">
        <v>77</v>
      </c>
      <c r="V84" s="21" t="s">
        <v>78</v>
      </c>
      <c r="W84" s="20" t="s">
        <v>79</v>
      </c>
      <c r="X84" s="49" t="s">
        <v>77</v>
      </c>
      <c r="Y84" s="74"/>
      <c r="Z84" s="74"/>
      <c r="AA84" s="74"/>
      <c r="AB84" s="74"/>
      <c r="AC84" s="74"/>
    </row>
    <row r="85" spans="2:39" s="1" customFormat="1" ht="25.5" x14ac:dyDescent="0.25">
      <c r="B85" s="75"/>
      <c r="C85" s="75"/>
      <c r="D85" s="75"/>
      <c r="E85" s="75"/>
      <c r="F85" s="75"/>
      <c r="G85" s="75"/>
      <c r="H85" s="75"/>
      <c r="I85" s="75"/>
      <c r="J85" s="75"/>
      <c r="K85" s="75"/>
      <c r="L85" s="75"/>
      <c r="M85" s="75"/>
      <c r="N85" s="75"/>
      <c r="O85" s="75"/>
      <c r="P85" s="75"/>
      <c r="Q85" s="75"/>
      <c r="S85" s="74"/>
      <c r="U85" s="52" t="s">
        <v>80</v>
      </c>
      <c r="V85" s="19" t="s">
        <v>81</v>
      </c>
      <c r="W85" s="20" t="s">
        <v>82</v>
      </c>
      <c r="X85" s="50" t="s">
        <v>21</v>
      </c>
      <c r="Y85" s="74"/>
      <c r="Z85" s="74"/>
      <c r="AA85" s="74"/>
      <c r="AB85" s="74"/>
      <c r="AC85" s="74"/>
    </row>
    <row r="86" spans="2:39" s="1" customFormat="1" ht="15" x14ac:dyDescent="0.25">
      <c r="B86" s="75"/>
      <c r="C86" s="75"/>
      <c r="D86" s="75"/>
      <c r="E86" s="75"/>
      <c r="F86" s="75"/>
      <c r="G86" s="75"/>
      <c r="H86" s="75"/>
      <c r="I86" s="75"/>
      <c r="J86" s="75"/>
      <c r="K86" s="75"/>
      <c r="L86" s="75"/>
      <c r="M86" s="75"/>
      <c r="N86" s="75"/>
      <c r="O86" s="75"/>
      <c r="P86" s="75"/>
      <c r="Q86" s="75"/>
      <c r="S86" s="74"/>
      <c r="V86" s="24" t="s">
        <v>83</v>
      </c>
      <c r="W86" s="23" t="s">
        <v>84</v>
      </c>
      <c r="X86" s="50" t="s">
        <v>21</v>
      </c>
      <c r="Y86" s="74"/>
      <c r="Z86" s="74"/>
      <c r="AA86" s="74"/>
      <c r="AB86" s="74"/>
      <c r="AC86" s="74"/>
    </row>
    <row r="87" spans="2:39" ht="15" x14ac:dyDescent="0.25">
      <c r="B87" s="68"/>
      <c r="C87" s="68"/>
      <c r="D87" s="68"/>
      <c r="E87" s="68"/>
      <c r="F87" s="68"/>
      <c r="G87" s="68"/>
      <c r="H87" s="68"/>
      <c r="I87" s="68"/>
      <c r="J87" s="68"/>
      <c r="K87" s="68"/>
      <c r="L87" s="68"/>
      <c r="M87" s="68"/>
      <c r="N87" s="68"/>
      <c r="O87" s="68"/>
      <c r="P87" s="68"/>
      <c r="Q87" s="68"/>
      <c r="V87" s="24" t="s">
        <v>85</v>
      </c>
      <c r="W87" s="23" t="s">
        <v>86</v>
      </c>
      <c r="X87" s="50" t="s">
        <v>21</v>
      </c>
      <c r="AL87" s="74"/>
      <c r="AM87" s="74"/>
    </row>
    <row r="88" spans="2:39" ht="25.5" x14ac:dyDescent="0.25">
      <c r="B88" s="68"/>
      <c r="C88" s="68"/>
      <c r="D88" s="68"/>
      <c r="E88" s="68"/>
      <c r="F88" s="68"/>
      <c r="G88" s="68"/>
      <c r="H88" s="68"/>
      <c r="I88" s="68"/>
      <c r="J88" s="68"/>
      <c r="K88" s="68"/>
      <c r="L88" s="68"/>
      <c r="M88" s="68"/>
      <c r="N88" s="68"/>
      <c r="O88" s="68"/>
      <c r="P88" s="68"/>
      <c r="Q88" s="68"/>
      <c r="V88" s="24" t="s">
        <v>87</v>
      </c>
      <c r="W88" s="23" t="s">
        <v>87</v>
      </c>
      <c r="X88" s="50" t="s">
        <v>21</v>
      </c>
      <c r="AL88" s="74"/>
      <c r="AM88" s="74"/>
    </row>
    <row r="89" spans="2:39" ht="25.5" x14ac:dyDescent="0.25">
      <c r="B89" s="68"/>
      <c r="C89" s="68"/>
      <c r="D89" s="68"/>
      <c r="E89" s="68"/>
      <c r="F89" s="68"/>
      <c r="G89" s="68"/>
      <c r="H89" s="68"/>
      <c r="I89" s="68"/>
      <c r="J89" s="68"/>
      <c r="K89" s="68"/>
      <c r="L89" s="68"/>
      <c r="M89" s="68"/>
      <c r="N89" s="68"/>
      <c r="O89" s="68"/>
      <c r="P89" s="68"/>
      <c r="Q89" s="68"/>
      <c r="V89" s="24" t="s">
        <v>88</v>
      </c>
      <c r="W89" s="23" t="s">
        <v>89</v>
      </c>
      <c r="X89" s="50" t="s">
        <v>21</v>
      </c>
      <c r="AL89" s="74"/>
      <c r="AM89" s="74"/>
    </row>
    <row r="90" spans="2:39" ht="38.25" x14ac:dyDescent="0.25">
      <c r="B90" s="68"/>
      <c r="C90" s="68"/>
      <c r="D90" s="68"/>
      <c r="E90" s="68"/>
      <c r="F90" s="68"/>
      <c r="G90" s="68"/>
      <c r="H90" s="68"/>
      <c r="I90" s="68"/>
      <c r="J90" s="68"/>
      <c r="K90" s="68"/>
      <c r="L90" s="68"/>
      <c r="M90" s="68"/>
      <c r="N90" s="68"/>
      <c r="O90" s="68"/>
      <c r="P90" s="68"/>
      <c r="Q90" s="68"/>
      <c r="V90" s="24" t="s">
        <v>90</v>
      </c>
      <c r="W90" s="23" t="s">
        <v>91</v>
      </c>
      <c r="X90" s="50" t="s">
        <v>21</v>
      </c>
      <c r="AL90" s="74"/>
      <c r="AM90" s="74"/>
    </row>
    <row r="91" spans="2:39" ht="25.5" x14ac:dyDescent="0.25">
      <c r="B91" s="68"/>
      <c r="C91" s="68"/>
      <c r="D91" s="68"/>
      <c r="E91" s="68"/>
      <c r="F91" s="68"/>
      <c r="G91" s="68"/>
      <c r="H91" s="68"/>
      <c r="I91" s="68"/>
      <c r="J91" s="68"/>
      <c r="K91" s="68"/>
      <c r="L91" s="68"/>
      <c r="M91" s="68"/>
      <c r="N91" s="68"/>
      <c r="O91" s="68"/>
      <c r="P91" s="68"/>
      <c r="Q91" s="68"/>
      <c r="V91" s="19" t="s">
        <v>92</v>
      </c>
      <c r="W91" s="20" t="s">
        <v>93</v>
      </c>
      <c r="X91" s="50" t="s">
        <v>21</v>
      </c>
      <c r="AL91" s="74"/>
      <c r="AM91" s="74"/>
    </row>
    <row r="92" spans="2:39" ht="15" x14ac:dyDescent="0.25">
      <c r="B92" s="75"/>
      <c r="C92" s="75"/>
      <c r="D92" s="75"/>
      <c r="E92" s="75"/>
      <c r="F92" s="75"/>
      <c r="G92" s="75"/>
      <c r="H92" s="75"/>
      <c r="I92" s="75"/>
      <c r="J92" s="75"/>
      <c r="K92" s="75"/>
      <c r="L92" s="75"/>
      <c r="M92" s="75"/>
      <c r="N92" s="75"/>
      <c r="O92" s="75"/>
      <c r="P92" s="75"/>
      <c r="Q92" s="75"/>
      <c r="V92" s="24" t="s">
        <v>94</v>
      </c>
      <c r="W92" s="23" t="s">
        <v>95</v>
      </c>
      <c r="X92" s="50" t="s">
        <v>21</v>
      </c>
      <c r="AL92" s="74"/>
      <c r="AM92" s="74"/>
    </row>
    <row r="93" spans="2:39" ht="25.5" x14ac:dyDescent="0.25">
      <c r="B93" s="75"/>
      <c r="C93" s="75"/>
      <c r="D93" s="75"/>
      <c r="E93" s="75"/>
      <c r="F93" s="75"/>
      <c r="G93" s="75"/>
      <c r="H93" s="75"/>
      <c r="I93" s="75"/>
      <c r="J93" s="75"/>
      <c r="K93" s="75"/>
      <c r="L93" s="75"/>
      <c r="M93" s="75"/>
      <c r="N93" s="75"/>
      <c r="O93" s="75"/>
      <c r="P93" s="75"/>
      <c r="Q93" s="75"/>
      <c r="V93" s="19" t="s">
        <v>96</v>
      </c>
      <c r="W93" s="20" t="s">
        <v>97</v>
      </c>
      <c r="X93" s="50" t="s">
        <v>21</v>
      </c>
      <c r="AL93" s="74"/>
      <c r="AM93" s="74"/>
    </row>
    <row r="94" spans="2:39" ht="25.5" x14ac:dyDescent="0.25">
      <c r="V94" s="22" t="s">
        <v>98</v>
      </c>
      <c r="W94" s="23" t="s">
        <v>99</v>
      </c>
      <c r="X94" s="50" t="s">
        <v>21</v>
      </c>
      <c r="AL94" s="74"/>
      <c r="AM94" s="74"/>
    </row>
    <row r="95" spans="2:39" ht="25.5" x14ac:dyDescent="0.25">
      <c r="V95" s="19" t="s">
        <v>100</v>
      </c>
      <c r="W95" s="25" t="s">
        <v>101</v>
      </c>
      <c r="X95" s="50" t="s">
        <v>21</v>
      </c>
      <c r="AL95" s="74"/>
      <c r="AM95" s="74"/>
    </row>
    <row r="96" spans="2:39" ht="25.5" x14ac:dyDescent="0.25">
      <c r="V96" s="22" t="s">
        <v>102</v>
      </c>
      <c r="W96" s="23" t="s">
        <v>103</v>
      </c>
      <c r="X96" s="50" t="s">
        <v>21</v>
      </c>
      <c r="AL96" s="74"/>
      <c r="AM96" s="74"/>
    </row>
    <row r="97" spans="22:39" ht="15" x14ac:dyDescent="0.25">
      <c r="V97" s="24" t="s">
        <v>104</v>
      </c>
      <c r="W97" s="23" t="s">
        <v>105</v>
      </c>
      <c r="X97" s="50" t="s">
        <v>21</v>
      </c>
      <c r="AL97" s="74"/>
      <c r="AM97" s="74"/>
    </row>
    <row r="98" spans="22:39" ht="25.5" x14ac:dyDescent="0.25">
      <c r="V98" s="24" t="s">
        <v>106</v>
      </c>
      <c r="W98" s="26" t="s">
        <v>106</v>
      </c>
      <c r="X98" s="51" t="s">
        <v>107</v>
      </c>
      <c r="AL98" s="74"/>
      <c r="AM98" s="74"/>
    </row>
    <row r="99" spans="22:39" x14ac:dyDescent="0.25">
      <c r="V99" s="24" t="s">
        <v>108</v>
      </c>
      <c r="W99" s="24" t="s">
        <v>109</v>
      </c>
      <c r="X99" s="51" t="s">
        <v>107</v>
      </c>
      <c r="AL99" s="74"/>
      <c r="AM99" s="74"/>
    </row>
    <row r="100" spans="22:39" ht="25.5" x14ac:dyDescent="0.25">
      <c r="V100" s="24" t="s">
        <v>110</v>
      </c>
      <c r="W100" s="177" t="s">
        <v>111</v>
      </c>
      <c r="X100" s="51" t="s">
        <v>107</v>
      </c>
      <c r="AL100" s="74"/>
      <c r="AM100" s="74"/>
    </row>
    <row r="101" spans="22:39" x14ac:dyDescent="0.25">
      <c r="V101" s="24" t="s">
        <v>112</v>
      </c>
      <c r="W101" s="178" t="s">
        <v>113</v>
      </c>
      <c r="X101" s="51" t="s">
        <v>107</v>
      </c>
      <c r="AL101" s="74"/>
      <c r="AM101" s="74"/>
    </row>
    <row r="102" spans="22:39" ht="25.5" x14ac:dyDescent="0.25">
      <c r="V102" s="24" t="s">
        <v>114</v>
      </c>
      <c r="W102" s="178" t="s">
        <v>115</v>
      </c>
      <c r="X102" s="51" t="s">
        <v>107</v>
      </c>
      <c r="AL102" s="74"/>
      <c r="AM102" s="74"/>
    </row>
    <row r="103" spans="22:39" x14ac:dyDescent="0.25">
      <c r="V103" s="24" t="s">
        <v>116</v>
      </c>
      <c r="W103" s="178" t="s">
        <v>117</v>
      </c>
      <c r="X103" s="51" t="s">
        <v>107</v>
      </c>
      <c r="AL103" s="74"/>
      <c r="AM103" s="74"/>
    </row>
    <row r="104" spans="22:39" x14ac:dyDescent="0.25">
      <c r="V104" s="22" t="s">
        <v>118</v>
      </c>
      <c r="W104" s="23" t="s">
        <v>119</v>
      </c>
      <c r="X104" s="51" t="s">
        <v>107</v>
      </c>
      <c r="AL104" s="74"/>
      <c r="AM104" s="74"/>
    </row>
    <row r="105" spans="22:39" x14ac:dyDescent="0.25">
      <c r="V105" s="24" t="s">
        <v>120</v>
      </c>
      <c r="W105" s="23" t="s">
        <v>121</v>
      </c>
      <c r="X105" s="51" t="s">
        <v>107</v>
      </c>
      <c r="AL105" s="74"/>
      <c r="AM105" s="74"/>
    </row>
    <row r="106" spans="22:39" ht="25.5" x14ac:dyDescent="0.25">
      <c r="V106" s="24" t="s">
        <v>122</v>
      </c>
      <c r="W106" s="23" t="s">
        <v>123</v>
      </c>
      <c r="X106" s="51" t="s">
        <v>107</v>
      </c>
      <c r="AL106" s="74"/>
      <c r="AM106" s="74"/>
    </row>
    <row r="107" spans="22:39" x14ac:dyDescent="0.25">
      <c r="V107" s="22" t="s">
        <v>124</v>
      </c>
      <c r="W107" s="23" t="s">
        <v>125</v>
      </c>
      <c r="X107" s="51" t="s">
        <v>107</v>
      </c>
      <c r="AL107" s="74"/>
      <c r="AM107" s="74"/>
    </row>
    <row r="108" spans="22:39" ht="25.5" x14ac:dyDescent="0.25">
      <c r="V108" s="24" t="s">
        <v>126</v>
      </c>
      <c r="W108" s="23" t="s">
        <v>127</v>
      </c>
      <c r="X108" s="51" t="s">
        <v>107</v>
      </c>
      <c r="AL108" s="74"/>
      <c r="AM108" s="74"/>
    </row>
    <row r="109" spans="22:39" x14ac:dyDescent="0.25">
      <c r="V109" s="24" t="s">
        <v>128</v>
      </c>
      <c r="W109" s="23" t="s">
        <v>128</v>
      </c>
      <c r="X109" s="51" t="s">
        <v>107</v>
      </c>
      <c r="AL109" s="74"/>
      <c r="AM109" s="74"/>
    </row>
    <row r="110" spans="22:39" ht="25.5" x14ac:dyDescent="0.25">
      <c r="V110" s="24" t="s">
        <v>129</v>
      </c>
      <c r="W110" s="23" t="s">
        <v>130</v>
      </c>
      <c r="X110" s="51" t="s">
        <v>107</v>
      </c>
      <c r="AL110" s="74"/>
      <c r="AM110" s="74"/>
    </row>
    <row r="111" spans="22:39" ht="25.5" x14ac:dyDescent="0.25">
      <c r="V111" s="21" t="s">
        <v>131</v>
      </c>
      <c r="W111" s="20" t="s">
        <v>132</v>
      </c>
      <c r="X111" s="51" t="s">
        <v>107</v>
      </c>
      <c r="AL111" s="74"/>
      <c r="AM111" s="74"/>
    </row>
    <row r="112" spans="22:39" ht="25.5" x14ac:dyDescent="0.25">
      <c r="V112" s="24" t="s">
        <v>133</v>
      </c>
      <c r="W112" s="23" t="s">
        <v>134</v>
      </c>
      <c r="X112" s="52" t="s">
        <v>80</v>
      </c>
      <c r="AL112" s="74"/>
      <c r="AM112" s="74"/>
    </row>
    <row r="113" spans="22:39" ht="15" x14ac:dyDescent="0.25">
      <c r="V113" s="22" t="s">
        <v>135</v>
      </c>
      <c r="W113" s="23" t="s">
        <v>136</v>
      </c>
      <c r="X113" s="52" t="s">
        <v>80</v>
      </c>
      <c r="AL113" s="74"/>
      <c r="AM113" s="74"/>
    </row>
    <row r="114" spans="22:39" ht="15" x14ac:dyDescent="0.25">
      <c r="V114" s="24" t="s">
        <v>137</v>
      </c>
      <c r="W114" s="23" t="s">
        <v>138</v>
      </c>
      <c r="X114" s="52" t="s">
        <v>80</v>
      </c>
      <c r="AL114" s="74"/>
      <c r="AM114" s="74"/>
    </row>
    <row r="115" spans="22:39" ht="15" x14ac:dyDescent="0.25">
      <c r="V115" s="24" t="s">
        <v>139</v>
      </c>
      <c r="W115" s="23" t="s">
        <v>140</v>
      </c>
      <c r="X115" s="52" t="s">
        <v>80</v>
      </c>
      <c r="AL115" s="74"/>
      <c r="AM115" s="74"/>
    </row>
    <row r="116" spans="22:39" ht="15" x14ac:dyDescent="0.25">
      <c r="V116" s="22" t="s">
        <v>141</v>
      </c>
      <c r="W116" s="23" t="s">
        <v>142</v>
      </c>
      <c r="X116" s="52" t="s">
        <v>80</v>
      </c>
      <c r="AL116" s="74"/>
      <c r="AM116" s="74"/>
    </row>
    <row r="117" spans="22:39" ht="25.5" x14ac:dyDescent="0.25">
      <c r="V117" s="22" t="s">
        <v>143</v>
      </c>
      <c r="W117" s="23" t="s">
        <v>144</v>
      </c>
      <c r="X117" s="52" t="s">
        <v>80</v>
      </c>
      <c r="AL117" s="74"/>
      <c r="AM117" s="74"/>
    </row>
    <row r="118" spans="22:39" ht="15" x14ac:dyDescent="0.25">
      <c r="V118" s="22" t="s">
        <v>145</v>
      </c>
      <c r="W118" s="23" t="s">
        <v>146</v>
      </c>
      <c r="X118" s="52" t="s">
        <v>80</v>
      </c>
      <c r="AL118" s="74"/>
      <c r="AM118" s="74"/>
    </row>
    <row r="119" spans="22:39" ht="25.5" x14ac:dyDescent="0.25">
      <c r="V119" s="24" t="s">
        <v>147</v>
      </c>
      <c r="W119" s="23" t="s">
        <v>148</v>
      </c>
      <c r="X119" s="52" t="s">
        <v>80</v>
      </c>
      <c r="AL119" s="74"/>
      <c r="AM119" s="74"/>
    </row>
    <row r="120" spans="22:39" ht="25.5" x14ac:dyDescent="0.25">
      <c r="V120" s="22" t="s">
        <v>149</v>
      </c>
      <c r="W120" s="26" t="s">
        <v>150</v>
      </c>
      <c r="X120" s="52" t="s">
        <v>80</v>
      </c>
      <c r="AL120" s="74"/>
      <c r="AM120" s="74"/>
    </row>
    <row r="121" spans="22:39" x14ac:dyDescent="0.25">
      <c r="W121" s="74"/>
      <c r="AL121" s="74"/>
      <c r="AM121" s="74"/>
    </row>
    <row r="122" spans="22:39" x14ac:dyDescent="0.25">
      <c r="W122" s="74"/>
      <c r="AL122" s="74"/>
      <c r="AM122" s="74"/>
    </row>
    <row r="123" spans="22:39" x14ac:dyDescent="0.25">
      <c r="W123" s="74"/>
      <c r="AL123" s="74"/>
      <c r="AM123" s="74"/>
    </row>
    <row r="124" spans="22:39" x14ac:dyDescent="0.25">
      <c r="W124" s="74"/>
      <c r="AL124" s="74"/>
      <c r="AM124" s="74"/>
    </row>
    <row r="125" spans="22:39" x14ac:dyDescent="0.25">
      <c r="W125" s="74"/>
      <c r="AL125" s="74"/>
      <c r="AM125" s="74"/>
    </row>
    <row r="126" spans="22:39" x14ac:dyDescent="0.25">
      <c r="W126" s="74"/>
      <c r="AL126" s="74"/>
      <c r="AM126" s="74"/>
    </row>
    <row r="127" spans="22:39" x14ac:dyDescent="0.25">
      <c r="W127" s="74"/>
      <c r="AL127" s="74"/>
      <c r="AM127" s="74"/>
    </row>
    <row r="128" spans="22:39" x14ac:dyDescent="0.25">
      <c r="W128" s="74"/>
      <c r="AL128" s="74"/>
      <c r="AM128" s="74"/>
    </row>
    <row r="129" spans="23:39" x14ac:dyDescent="0.25">
      <c r="W129" s="74"/>
      <c r="AL129" s="74"/>
      <c r="AM129" s="74"/>
    </row>
    <row r="130" spans="23:39" x14ac:dyDescent="0.25">
      <c r="W130" s="74"/>
      <c r="AL130" s="74"/>
      <c r="AM130" s="74"/>
    </row>
    <row r="131" spans="23:39" x14ac:dyDescent="0.25">
      <c r="W131" s="74"/>
      <c r="AL131" s="74"/>
      <c r="AM131" s="74"/>
    </row>
    <row r="132" spans="23:39" x14ac:dyDescent="0.25">
      <c r="W132" s="74"/>
      <c r="AL132" s="74"/>
      <c r="AM132" s="74"/>
    </row>
    <row r="133" spans="23:39" x14ac:dyDescent="0.25">
      <c r="W133" s="74"/>
      <c r="AL133" s="74"/>
      <c r="AM133" s="74"/>
    </row>
    <row r="134" spans="23:39" x14ac:dyDescent="0.25">
      <c r="W134" s="74"/>
      <c r="AL134" s="74"/>
      <c r="AM134" s="74"/>
    </row>
    <row r="135" spans="23:39" x14ac:dyDescent="0.25">
      <c r="W135" s="74"/>
      <c r="AL135" s="74"/>
      <c r="AM135" s="74"/>
    </row>
    <row r="136" spans="23:39" x14ac:dyDescent="0.25">
      <c r="W136" s="74"/>
      <c r="AL136" s="74"/>
      <c r="AM136" s="74"/>
    </row>
    <row r="137" spans="23:39" x14ac:dyDescent="0.25">
      <c r="W137" s="74"/>
      <c r="AG137" s="179" t="s">
        <v>151</v>
      </c>
      <c r="AH137" s="180" t="s">
        <v>40</v>
      </c>
      <c r="AI137" s="181" t="s">
        <v>41</v>
      </c>
      <c r="AJ137" s="179" t="s">
        <v>152</v>
      </c>
      <c r="AK137" s="179" t="s">
        <v>153</v>
      </c>
      <c r="AL137" s="74"/>
      <c r="AM137" s="74"/>
    </row>
    <row r="138" spans="23:39" x14ac:dyDescent="0.25">
      <c r="W138" s="74"/>
      <c r="AG138" s="74">
        <v>0</v>
      </c>
      <c r="AH138" s="78">
        <v>0</v>
      </c>
      <c r="AI138" s="79" t="s">
        <v>154</v>
      </c>
      <c r="AJ138" s="74" t="s">
        <v>154</v>
      </c>
      <c r="AK138" s="74" t="s">
        <v>154</v>
      </c>
      <c r="AL138" s="74"/>
      <c r="AM138" s="74"/>
    </row>
    <row r="139" spans="23:39" x14ac:dyDescent="0.25">
      <c r="W139" s="74"/>
      <c r="AG139" s="179" t="s">
        <v>155</v>
      </c>
      <c r="AH139" s="180">
        <v>6.7000000000000002E-3</v>
      </c>
      <c r="AI139" s="181">
        <v>0</v>
      </c>
      <c r="AJ139" s="179" t="s">
        <v>156</v>
      </c>
      <c r="AK139" s="179" t="s">
        <v>156</v>
      </c>
      <c r="AL139" s="74"/>
      <c r="AM139" s="74"/>
    </row>
    <row r="140" spans="23:39" x14ac:dyDescent="0.25">
      <c r="W140" s="74"/>
      <c r="AG140" s="179" t="s">
        <v>157</v>
      </c>
      <c r="AH140" s="180">
        <v>7.3000000000000001E-3</v>
      </c>
      <c r="AI140" s="181">
        <v>0</v>
      </c>
      <c r="AJ140" s="179" t="s">
        <v>156</v>
      </c>
      <c r="AK140" s="179" t="s">
        <v>156</v>
      </c>
      <c r="AL140" s="74"/>
      <c r="AM140" s="74"/>
    </row>
    <row r="141" spans="23:39" x14ac:dyDescent="0.25">
      <c r="W141" s="74"/>
      <c r="AG141" s="179" t="s">
        <v>158</v>
      </c>
      <c r="AH141" s="180">
        <v>8.0000000000000002E-3</v>
      </c>
      <c r="AI141" s="181">
        <v>0</v>
      </c>
      <c r="AJ141" s="179" t="s">
        <v>156</v>
      </c>
      <c r="AK141" s="179" t="s">
        <v>156</v>
      </c>
      <c r="AL141" s="74"/>
      <c r="AM141" s="74"/>
    </row>
    <row r="142" spans="23:39" x14ac:dyDescent="0.25">
      <c r="W142" s="74"/>
      <c r="AG142" s="179" t="s">
        <v>159</v>
      </c>
      <c r="AH142" s="180">
        <v>8.6999999999999994E-3</v>
      </c>
      <c r="AI142" s="181">
        <v>0</v>
      </c>
      <c r="AJ142" s="179" t="s">
        <v>156</v>
      </c>
      <c r="AK142" s="179" t="s">
        <v>156</v>
      </c>
      <c r="AL142" s="74"/>
      <c r="AM142" s="74"/>
    </row>
    <row r="143" spans="23:39" x14ac:dyDescent="0.25">
      <c r="W143" s="74"/>
      <c r="AG143" s="179" t="s">
        <v>160</v>
      </c>
      <c r="AH143" s="180">
        <v>9.2999999999999992E-3</v>
      </c>
      <c r="AI143" s="181">
        <v>0</v>
      </c>
      <c r="AJ143" s="179" t="s">
        <v>156</v>
      </c>
      <c r="AK143" s="179" t="s">
        <v>156</v>
      </c>
      <c r="AL143" s="74"/>
      <c r="AM143" s="74"/>
    </row>
    <row r="144" spans="23:39" x14ac:dyDescent="0.25">
      <c r="W144" s="74"/>
      <c r="AG144" s="179" t="s">
        <v>161</v>
      </c>
      <c r="AH144" s="180">
        <v>0.01</v>
      </c>
      <c r="AI144" s="181">
        <v>0</v>
      </c>
      <c r="AJ144" s="179" t="s">
        <v>156</v>
      </c>
      <c r="AK144" s="179" t="s">
        <v>156</v>
      </c>
      <c r="AL144" s="74"/>
      <c r="AM144" s="74"/>
    </row>
    <row r="145" spans="23:39" x14ac:dyDescent="0.25">
      <c r="W145" s="74"/>
      <c r="AG145" s="179" t="s">
        <v>162</v>
      </c>
      <c r="AH145" s="180">
        <v>1.0638E-2</v>
      </c>
      <c r="AI145" s="181">
        <v>1.0638297872340425E-2</v>
      </c>
      <c r="AJ145" s="179" t="s">
        <v>163</v>
      </c>
      <c r="AK145" s="179" t="s">
        <v>164</v>
      </c>
      <c r="AL145" s="74"/>
      <c r="AM145" s="74"/>
    </row>
    <row r="146" spans="23:39" x14ac:dyDescent="0.25">
      <c r="W146" s="74"/>
      <c r="AG146" s="179" t="s">
        <v>165</v>
      </c>
      <c r="AH146" s="180">
        <v>1.1364000000000001E-2</v>
      </c>
      <c r="AI146" s="181">
        <v>1.1363636363636364E-2</v>
      </c>
      <c r="AJ146" s="179" t="s">
        <v>163</v>
      </c>
      <c r="AK146" s="179" t="s">
        <v>166</v>
      </c>
      <c r="AL146" s="74"/>
      <c r="AM146" s="74"/>
    </row>
    <row r="147" spans="23:39" x14ac:dyDescent="0.25">
      <c r="W147" s="74"/>
      <c r="AG147" s="179" t="s">
        <v>167</v>
      </c>
      <c r="AH147" s="180">
        <v>1.2048E-2</v>
      </c>
      <c r="AI147" s="181">
        <v>1.2048192771084338E-2</v>
      </c>
      <c r="AJ147" s="179" t="s">
        <v>163</v>
      </c>
      <c r="AK147" s="179" t="s">
        <v>168</v>
      </c>
      <c r="AL147" s="74"/>
      <c r="AM147" s="74"/>
    </row>
    <row r="148" spans="23:39" x14ac:dyDescent="0.25">
      <c r="W148" s="74"/>
      <c r="AG148" s="179" t="s">
        <v>169</v>
      </c>
      <c r="AH148" s="180">
        <v>1.2658000000000001E-2</v>
      </c>
      <c r="AI148" s="181">
        <v>1.2658227848101266E-2</v>
      </c>
      <c r="AJ148" s="179" t="s">
        <v>163</v>
      </c>
      <c r="AK148" s="179" t="s">
        <v>170</v>
      </c>
      <c r="AL148" s="74"/>
      <c r="AM148" s="74"/>
    </row>
    <row r="149" spans="23:39" x14ac:dyDescent="0.25">
      <c r="W149" s="74"/>
      <c r="AG149" s="179" t="s">
        <v>171</v>
      </c>
      <c r="AH149" s="180">
        <v>1.3332999999999999E-2</v>
      </c>
      <c r="AI149" s="181">
        <v>1.3333333333333334E-2</v>
      </c>
      <c r="AJ149" s="179" t="s">
        <v>163</v>
      </c>
      <c r="AK149" s="179" t="s">
        <v>172</v>
      </c>
      <c r="AL149" s="74"/>
      <c r="AM149" s="74"/>
    </row>
    <row r="150" spans="23:39" x14ac:dyDescent="0.25">
      <c r="W150" s="74"/>
      <c r="AG150" s="179" t="s">
        <v>173</v>
      </c>
      <c r="AH150" s="180">
        <v>1.4085E-2</v>
      </c>
      <c r="AI150" s="181">
        <v>1.4084507042253521E-2</v>
      </c>
      <c r="AJ150" s="179" t="s">
        <v>163</v>
      </c>
      <c r="AK150" s="179" t="s">
        <v>174</v>
      </c>
      <c r="AL150" s="74"/>
      <c r="AM150" s="74"/>
    </row>
    <row r="151" spans="23:39" x14ac:dyDescent="0.25">
      <c r="W151" s="74"/>
      <c r="AG151" s="179" t="s">
        <v>175</v>
      </c>
      <c r="AH151" s="180">
        <v>1.4706E-2</v>
      </c>
      <c r="AI151" s="181">
        <v>1.4705882352941176E-2</v>
      </c>
      <c r="AJ151" s="179" t="s">
        <v>163</v>
      </c>
      <c r="AK151" s="179" t="s">
        <v>176</v>
      </c>
      <c r="AL151" s="74"/>
      <c r="AM151" s="74"/>
    </row>
    <row r="152" spans="23:39" x14ac:dyDescent="0.25">
      <c r="W152" s="74"/>
      <c r="AG152" s="179" t="s">
        <v>177</v>
      </c>
      <c r="AH152" s="180">
        <v>1.5384999999999999E-2</v>
      </c>
      <c r="AI152" s="181">
        <v>1.5384615384615385E-2</v>
      </c>
      <c r="AJ152" s="179" t="s">
        <v>163</v>
      </c>
      <c r="AK152" s="179" t="s">
        <v>178</v>
      </c>
      <c r="AL152" s="74"/>
      <c r="AM152" s="74"/>
    </row>
    <row r="153" spans="23:39" x14ac:dyDescent="0.25">
      <c r="W153" s="74"/>
      <c r="AG153" s="179" t="s">
        <v>179</v>
      </c>
      <c r="AH153" s="180">
        <v>1.6129000000000001E-2</v>
      </c>
      <c r="AI153" s="181">
        <v>1.6129032258064516E-2</v>
      </c>
      <c r="AJ153" s="179" t="s">
        <v>163</v>
      </c>
      <c r="AK153" s="179" t="s">
        <v>180</v>
      </c>
      <c r="AL153" s="74"/>
      <c r="AM153" s="74"/>
    </row>
    <row r="154" spans="23:39" x14ac:dyDescent="0.25">
      <c r="W154" s="74"/>
      <c r="AG154" s="179" t="s">
        <v>181</v>
      </c>
      <c r="AH154" s="180">
        <v>1.6667000000000001E-2</v>
      </c>
      <c r="AI154" s="181">
        <v>1.6666666666666666E-2</v>
      </c>
      <c r="AJ154" s="179" t="s">
        <v>163</v>
      </c>
      <c r="AK154" s="179" t="s">
        <v>182</v>
      </c>
      <c r="AL154" s="74"/>
      <c r="AM154" s="74"/>
    </row>
    <row r="155" spans="23:39" x14ac:dyDescent="0.25">
      <c r="W155" s="74"/>
      <c r="AG155" s="179" t="s">
        <v>183</v>
      </c>
      <c r="AH155" s="180">
        <v>1.7240999999999999E-2</v>
      </c>
      <c r="AI155" s="181">
        <v>1.7241379310344827E-2</v>
      </c>
      <c r="AJ155" s="179" t="s">
        <v>163</v>
      </c>
      <c r="AK155" s="179" t="s">
        <v>184</v>
      </c>
      <c r="AL155" s="74"/>
      <c r="AM155" s="74"/>
    </row>
    <row r="156" spans="23:39" x14ac:dyDescent="0.25">
      <c r="W156" s="74"/>
      <c r="AG156" s="179" t="s">
        <v>185</v>
      </c>
      <c r="AH156" s="180">
        <v>1.7857000000000001E-2</v>
      </c>
      <c r="AI156" s="181">
        <v>1.7857142857142856E-2</v>
      </c>
      <c r="AJ156" s="179" t="s">
        <v>163</v>
      </c>
      <c r="AK156" s="179" t="s">
        <v>186</v>
      </c>
      <c r="AL156" s="74"/>
      <c r="AM156" s="74"/>
    </row>
    <row r="157" spans="23:39" x14ac:dyDescent="0.25">
      <c r="W157" s="74"/>
      <c r="AG157" s="179" t="s">
        <v>187</v>
      </c>
      <c r="AH157" s="180">
        <v>1.8519000000000001E-2</v>
      </c>
      <c r="AI157" s="181">
        <v>1.8518518518518517E-2</v>
      </c>
      <c r="AJ157" s="179" t="s">
        <v>163</v>
      </c>
      <c r="AK157" s="179" t="s">
        <v>188</v>
      </c>
      <c r="AL157" s="74"/>
      <c r="AM157" s="74"/>
    </row>
    <row r="158" spans="23:39" x14ac:dyDescent="0.25">
      <c r="W158" s="74"/>
      <c r="AG158" s="179" t="s">
        <v>189</v>
      </c>
      <c r="AH158" s="180">
        <v>1.9231000000000002E-2</v>
      </c>
      <c r="AI158" s="181">
        <v>1.9230769230769232E-2</v>
      </c>
      <c r="AJ158" s="179" t="s">
        <v>163</v>
      </c>
      <c r="AK158" s="179" t="s">
        <v>190</v>
      </c>
      <c r="AL158" s="74"/>
      <c r="AM158" s="74"/>
    </row>
    <row r="159" spans="23:39" x14ac:dyDescent="0.25">
      <c r="W159" s="74"/>
      <c r="AG159" s="179" t="s">
        <v>191</v>
      </c>
      <c r="AH159" s="180">
        <v>0.02</v>
      </c>
      <c r="AI159" s="181">
        <v>0.02</v>
      </c>
      <c r="AJ159" s="179" t="s">
        <v>163</v>
      </c>
      <c r="AK159" s="179" t="s">
        <v>192</v>
      </c>
      <c r="AL159" s="74"/>
      <c r="AM159" s="74"/>
    </row>
    <row r="160" spans="23:39" x14ac:dyDescent="0.25">
      <c r="W160" s="74"/>
      <c r="AG160" s="179" t="s">
        <v>193</v>
      </c>
      <c r="AH160" s="180">
        <v>2.0618999999999998E-2</v>
      </c>
      <c r="AI160" s="181">
        <v>2.0618556701030927E-2</v>
      </c>
      <c r="AJ160" s="179" t="s">
        <v>194</v>
      </c>
      <c r="AK160" s="179" t="s">
        <v>195</v>
      </c>
      <c r="AL160" s="74"/>
      <c r="AM160" s="74"/>
    </row>
    <row r="161" spans="23:39" x14ac:dyDescent="0.25">
      <c r="W161" s="74"/>
      <c r="AG161" s="179" t="s">
        <v>196</v>
      </c>
      <c r="AH161" s="180">
        <v>2.1277000000000001E-2</v>
      </c>
      <c r="AI161" s="181">
        <v>2.1276595744680851E-2</v>
      </c>
      <c r="AJ161" s="179" t="s">
        <v>163</v>
      </c>
      <c r="AK161" s="179" t="s">
        <v>197</v>
      </c>
      <c r="AL161" s="74"/>
      <c r="AM161" s="74"/>
    </row>
    <row r="162" spans="23:39" x14ac:dyDescent="0.25">
      <c r="W162" s="74"/>
      <c r="AG162" s="179" t="s">
        <v>198</v>
      </c>
      <c r="AH162" s="180">
        <v>2.1978000000000001E-2</v>
      </c>
      <c r="AI162" s="181">
        <v>2.197802197802198E-2</v>
      </c>
      <c r="AJ162" s="179" t="s">
        <v>194</v>
      </c>
      <c r="AK162" s="179" t="s">
        <v>199</v>
      </c>
      <c r="AL162" s="74"/>
      <c r="AM162" s="74"/>
    </row>
    <row r="163" spans="23:39" x14ac:dyDescent="0.25">
      <c r="W163" s="74"/>
      <c r="AG163" s="179" t="s">
        <v>200</v>
      </c>
      <c r="AH163" s="180">
        <v>2.2727000000000001E-2</v>
      </c>
      <c r="AI163" s="181">
        <v>2.2727272727272728E-2</v>
      </c>
      <c r="AJ163" s="179" t="s">
        <v>163</v>
      </c>
      <c r="AK163" s="179" t="s">
        <v>201</v>
      </c>
      <c r="AL163" s="74"/>
      <c r="AM163" s="74"/>
    </row>
    <row r="164" spans="23:39" x14ac:dyDescent="0.25">
      <c r="W164" s="74"/>
      <c r="AG164" s="179" t="s">
        <v>202</v>
      </c>
      <c r="AH164" s="180">
        <v>2.3255999999999999E-2</v>
      </c>
      <c r="AI164" s="181">
        <v>2.3255813953488372E-2</v>
      </c>
      <c r="AJ164" s="179" t="s">
        <v>163</v>
      </c>
      <c r="AK164" s="179" t="s">
        <v>203</v>
      </c>
      <c r="AL164" s="74"/>
      <c r="AM164" s="74"/>
    </row>
    <row r="165" spans="23:39" x14ac:dyDescent="0.25">
      <c r="W165" s="74"/>
      <c r="AG165" s="179" t="s">
        <v>204</v>
      </c>
      <c r="AH165" s="180">
        <v>2.4095999999999999E-2</v>
      </c>
      <c r="AI165" s="181">
        <v>2.4096385542168676E-2</v>
      </c>
      <c r="AJ165" s="179" t="s">
        <v>194</v>
      </c>
      <c r="AK165" s="179" t="s">
        <v>168</v>
      </c>
      <c r="AL165" s="74"/>
      <c r="AM165" s="74"/>
    </row>
    <row r="166" spans="23:39" x14ac:dyDescent="0.25">
      <c r="W166" s="74"/>
      <c r="AG166" s="179" t="s">
        <v>205</v>
      </c>
      <c r="AH166" s="180">
        <v>2.4691000000000001E-2</v>
      </c>
      <c r="AI166" s="181">
        <v>2.4691358024691357E-2</v>
      </c>
      <c r="AJ166" s="179" t="s">
        <v>194</v>
      </c>
      <c r="AK166" s="179" t="s">
        <v>206</v>
      </c>
      <c r="AL166" s="74"/>
      <c r="AM166" s="74"/>
    </row>
    <row r="167" spans="23:39" x14ac:dyDescent="0.25">
      <c r="W167" s="74"/>
      <c r="AG167" s="179" t="s">
        <v>207</v>
      </c>
      <c r="AH167" s="180">
        <v>2.5316000000000002E-2</v>
      </c>
      <c r="AI167" s="181">
        <v>2.5316455696202531E-2</v>
      </c>
      <c r="AJ167" s="179" t="s">
        <v>194</v>
      </c>
      <c r="AK167" s="179" t="s">
        <v>170</v>
      </c>
      <c r="AL167" s="74"/>
      <c r="AM167" s="74"/>
    </row>
    <row r="168" spans="23:39" x14ac:dyDescent="0.25">
      <c r="W168" s="74"/>
      <c r="AG168" s="179" t="s">
        <v>208</v>
      </c>
      <c r="AH168" s="180">
        <v>2.5974000000000001E-2</v>
      </c>
      <c r="AI168" s="181">
        <v>2.5974025974025976E-2</v>
      </c>
      <c r="AJ168" s="179" t="s">
        <v>194</v>
      </c>
      <c r="AK168" s="179" t="s">
        <v>209</v>
      </c>
      <c r="AL168" s="74"/>
      <c r="AM168" s="74"/>
    </row>
    <row r="169" spans="23:39" x14ac:dyDescent="0.25">
      <c r="W169" s="74"/>
      <c r="AG169" s="179" t="s">
        <v>210</v>
      </c>
      <c r="AH169" s="180">
        <v>2.6667E-2</v>
      </c>
      <c r="AI169" s="181">
        <v>2.6666666666666668E-2</v>
      </c>
      <c r="AJ169" s="179" t="s">
        <v>194</v>
      </c>
      <c r="AK169" s="179" t="s">
        <v>172</v>
      </c>
      <c r="AL169" s="74"/>
      <c r="AM169" s="74"/>
    </row>
    <row r="170" spans="23:39" x14ac:dyDescent="0.25">
      <c r="W170" s="74"/>
      <c r="AG170" s="179" t="s">
        <v>211</v>
      </c>
      <c r="AH170" s="180">
        <v>2.7397000000000001E-2</v>
      </c>
      <c r="AI170" s="181">
        <v>2.7397260273972601E-2</v>
      </c>
      <c r="AJ170" s="179" t="s">
        <v>194</v>
      </c>
      <c r="AK170" s="179" t="s">
        <v>212</v>
      </c>
      <c r="AL170" s="74"/>
      <c r="AM170" s="74"/>
    </row>
    <row r="171" spans="23:39" x14ac:dyDescent="0.25">
      <c r="W171" s="74"/>
      <c r="AG171" s="179" t="s">
        <v>213</v>
      </c>
      <c r="AH171" s="180">
        <v>2.7778000000000001E-2</v>
      </c>
      <c r="AI171" s="181">
        <v>2.7777777777777776E-2</v>
      </c>
      <c r="AJ171" s="179" t="s">
        <v>163</v>
      </c>
      <c r="AK171" s="179" t="s">
        <v>214</v>
      </c>
      <c r="AL171" s="74"/>
      <c r="AM171" s="74"/>
    </row>
    <row r="172" spans="23:39" x14ac:dyDescent="0.25">
      <c r="W172" s="74"/>
      <c r="AG172" s="179" t="s">
        <v>215</v>
      </c>
      <c r="AH172" s="180">
        <v>2.8570999999999999E-2</v>
      </c>
      <c r="AI172" s="181">
        <v>2.8571428571428571E-2</v>
      </c>
      <c r="AJ172" s="179" t="s">
        <v>163</v>
      </c>
      <c r="AK172" s="179" t="s">
        <v>216</v>
      </c>
      <c r="AL172" s="74"/>
      <c r="AM172" s="74"/>
    </row>
    <row r="173" spans="23:39" x14ac:dyDescent="0.25">
      <c r="W173" s="74"/>
      <c r="AG173" s="179" t="s">
        <v>217</v>
      </c>
      <c r="AH173" s="180">
        <v>2.9412000000000001E-2</v>
      </c>
      <c r="AI173" s="181">
        <v>2.9411764705882353E-2</v>
      </c>
      <c r="AJ173" s="179" t="s">
        <v>163</v>
      </c>
      <c r="AK173" s="179" t="s">
        <v>218</v>
      </c>
      <c r="AL173" s="74"/>
      <c r="AM173" s="74"/>
    </row>
    <row r="174" spans="23:39" x14ac:dyDescent="0.25">
      <c r="W174" s="74"/>
      <c r="AG174" s="179" t="s">
        <v>219</v>
      </c>
      <c r="AH174" s="180">
        <v>3.0303E-2</v>
      </c>
      <c r="AI174" s="181">
        <v>3.0303030303030304E-2</v>
      </c>
      <c r="AJ174" s="179" t="s">
        <v>163</v>
      </c>
      <c r="AK174" s="179" t="s">
        <v>220</v>
      </c>
      <c r="AL174" s="74"/>
      <c r="AM174" s="74"/>
    </row>
    <row r="175" spans="23:39" x14ac:dyDescent="0.25">
      <c r="W175" s="74"/>
      <c r="AG175" s="179" t="s">
        <v>221</v>
      </c>
      <c r="AH175" s="180">
        <v>3.0612E-2</v>
      </c>
      <c r="AI175" s="181">
        <v>3.0612244897959183E-2</v>
      </c>
      <c r="AJ175" s="179" t="s">
        <v>222</v>
      </c>
      <c r="AK175" s="179" t="s">
        <v>223</v>
      </c>
      <c r="AL175" s="74"/>
      <c r="AM175" s="74"/>
    </row>
    <row r="176" spans="23:39" x14ac:dyDescent="0.25">
      <c r="W176" s="74"/>
      <c r="AG176" s="179" t="s">
        <v>224</v>
      </c>
      <c r="AH176" s="180">
        <v>3.125E-2</v>
      </c>
      <c r="AI176" s="181">
        <v>3.125E-2</v>
      </c>
      <c r="AJ176" s="179" t="s">
        <v>163</v>
      </c>
      <c r="AK176" s="179" t="s">
        <v>225</v>
      </c>
      <c r="AL176" s="74"/>
      <c r="AM176" s="74"/>
    </row>
    <row r="177" spans="23:39" x14ac:dyDescent="0.25">
      <c r="W177" s="74"/>
      <c r="AG177" s="179" t="s">
        <v>226</v>
      </c>
      <c r="AH177" s="180">
        <v>3.2258000000000002E-2</v>
      </c>
      <c r="AI177" s="181">
        <v>3.2258064516129031E-2</v>
      </c>
      <c r="AJ177" s="179" t="s">
        <v>163</v>
      </c>
      <c r="AK177" s="179" t="s">
        <v>227</v>
      </c>
      <c r="AL177" s="74"/>
      <c r="AM177" s="74"/>
    </row>
    <row r="178" spans="23:39" x14ac:dyDescent="0.25">
      <c r="W178" s="74"/>
      <c r="AG178" s="179" t="s">
        <v>228</v>
      </c>
      <c r="AH178" s="180">
        <v>3.2608999999999999E-2</v>
      </c>
      <c r="AI178" s="181">
        <v>3.2608695652173912E-2</v>
      </c>
      <c r="AJ178" s="179" t="s">
        <v>222</v>
      </c>
      <c r="AK178" s="179" t="s">
        <v>229</v>
      </c>
      <c r="AL178" s="74"/>
      <c r="AM178" s="74"/>
    </row>
    <row r="179" spans="23:39" x14ac:dyDescent="0.25">
      <c r="W179" s="74"/>
      <c r="AG179" s="179" t="s">
        <v>230</v>
      </c>
      <c r="AH179" s="180">
        <v>3.3333000000000002E-2</v>
      </c>
      <c r="AI179" s="181">
        <v>3.3333333333333333E-2</v>
      </c>
      <c r="AJ179" s="179" t="s">
        <v>163</v>
      </c>
      <c r="AK179" s="179" t="s">
        <v>231</v>
      </c>
      <c r="AL179" s="74"/>
      <c r="AM179" s="74"/>
    </row>
    <row r="180" spans="23:39" x14ac:dyDescent="0.25">
      <c r="W180" s="74"/>
      <c r="AG180" s="179" t="s">
        <v>232</v>
      </c>
      <c r="AH180" s="180">
        <v>3.3897999999999998E-2</v>
      </c>
      <c r="AI180" s="181">
        <v>3.3898305084745763E-2</v>
      </c>
      <c r="AJ180" s="179" t="s">
        <v>194</v>
      </c>
      <c r="AK180" s="179" t="s">
        <v>233</v>
      </c>
      <c r="AL180" s="74"/>
      <c r="AM180" s="74"/>
    </row>
    <row r="181" spans="23:39" x14ac:dyDescent="0.25">
      <c r="W181" s="74"/>
      <c r="AG181" s="179" t="s">
        <v>234</v>
      </c>
      <c r="AH181" s="180">
        <v>3.4483E-2</v>
      </c>
      <c r="AI181" s="181">
        <v>3.4482758620689655E-2</v>
      </c>
      <c r="AJ181" s="179" t="s">
        <v>163</v>
      </c>
      <c r="AK181" s="179" t="s">
        <v>235</v>
      </c>
      <c r="AL181" s="74"/>
      <c r="AM181" s="74"/>
    </row>
    <row r="182" spans="23:39" x14ac:dyDescent="0.25">
      <c r="W182" s="74"/>
      <c r="AG182" s="179" t="s">
        <v>236</v>
      </c>
      <c r="AH182" s="180">
        <v>3.5293999999999999E-2</v>
      </c>
      <c r="AI182" s="181">
        <v>3.5294117647058823E-2</v>
      </c>
      <c r="AJ182" s="179" t="s">
        <v>222</v>
      </c>
      <c r="AK182" s="179" t="s">
        <v>237</v>
      </c>
      <c r="AL182" s="74"/>
      <c r="AM182" s="74"/>
    </row>
    <row r="183" spans="23:39" x14ac:dyDescent="0.25">
      <c r="W183" s="74"/>
      <c r="AG183" s="179" t="s">
        <v>238</v>
      </c>
      <c r="AH183" s="180">
        <v>3.5714000000000003E-2</v>
      </c>
      <c r="AI183" s="181">
        <v>3.5714285714285712E-2</v>
      </c>
      <c r="AJ183" s="179" t="s">
        <v>163</v>
      </c>
      <c r="AK183" s="179" t="s">
        <v>239</v>
      </c>
      <c r="AL183" s="74"/>
      <c r="AM183" s="74"/>
    </row>
    <row r="184" spans="23:39" x14ac:dyDescent="0.25">
      <c r="W184" s="74"/>
      <c r="AG184" s="179" t="s">
        <v>240</v>
      </c>
      <c r="AH184" s="180">
        <v>3.6584999999999999E-2</v>
      </c>
      <c r="AI184" s="181">
        <v>3.6585365853658534E-2</v>
      </c>
      <c r="AJ184" s="179" t="s">
        <v>222</v>
      </c>
      <c r="AK184" s="179" t="s">
        <v>241</v>
      </c>
      <c r="AL184" s="74"/>
      <c r="AM184" s="74"/>
    </row>
    <row r="185" spans="23:39" x14ac:dyDescent="0.25">
      <c r="W185" s="74"/>
      <c r="AG185" s="179" t="s">
        <v>242</v>
      </c>
      <c r="AH185" s="180">
        <v>3.7037E-2</v>
      </c>
      <c r="AI185" s="181">
        <v>3.7037037037037035E-2</v>
      </c>
      <c r="AJ185" s="179" t="s">
        <v>163</v>
      </c>
      <c r="AK185" s="179" t="s">
        <v>243</v>
      </c>
      <c r="AL185" s="74"/>
      <c r="AM185" s="74"/>
    </row>
    <row r="186" spans="23:39" x14ac:dyDescent="0.25">
      <c r="W186" s="74"/>
      <c r="AG186" s="179" t="s">
        <v>244</v>
      </c>
      <c r="AH186" s="180">
        <v>3.7975000000000002E-2</v>
      </c>
      <c r="AI186" s="181">
        <v>3.7974683544303799E-2</v>
      </c>
      <c r="AJ186" s="179" t="s">
        <v>222</v>
      </c>
      <c r="AK186" s="179" t="s">
        <v>170</v>
      </c>
      <c r="AL186" s="74"/>
      <c r="AM186" s="74"/>
    </row>
    <row r="187" spans="23:39" x14ac:dyDescent="0.25">
      <c r="W187" s="74"/>
      <c r="AG187" s="179" t="s">
        <v>245</v>
      </c>
      <c r="AH187" s="180">
        <v>3.8462000000000003E-2</v>
      </c>
      <c r="AI187" s="181">
        <v>3.8461538461538464E-2</v>
      </c>
      <c r="AJ187" s="179" t="s">
        <v>163</v>
      </c>
      <c r="AK187" s="179" t="s">
        <v>246</v>
      </c>
      <c r="AL187" s="74"/>
      <c r="AM187" s="74"/>
    </row>
    <row r="188" spans="23:39" x14ac:dyDescent="0.25">
      <c r="W188" s="74"/>
      <c r="AG188" s="179" t="s">
        <v>247</v>
      </c>
      <c r="AH188" s="180">
        <v>3.9216000000000001E-2</v>
      </c>
      <c r="AI188" s="181">
        <v>3.9215686274509803E-2</v>
      </c>
      <c r="AJ188" s="179" t="s">
        <v>194</v>
      </c>
      <c r="AK188" s="179" t="s">
        <v>248</v>
      </c>
      <c r="AL188" s="74"/>
      <c r="AM188" s="74"/>
    </row>
    <row r="189" spans="23:39" x14ac:dyDescent="0.25">
      <c r="W189" s="74"/>
      <c r="AG189" s="179" t="s">
        <v>249</v>
      </c>
      <c r="AH189" s="180">
        <v>0.04</v>
      </c>
      <c r="AI189" s="181">
        <v>0.04</v>
      </c>
      <c r="AJ189" s="179" t="s">
        <v>163</v>
      </c>
      <c r="AK189" s="179" t="s">
        <v>250</v>
      </c>
      <c r="AL189" s="74"/>
      <c r="AM189" s="74"/>
    </row>
    <row r="190" spans="23:39" x14ac:dyDescent="0.25">
      <c r="W190" s="74"/>
      <c r="AG190" s="179" t="s">
        <v>251</v>
      </c>
      <c r="AH190" s="180">
        <v>4.0815999999999998E-2</v>
      </c>
      <c r="AI190" s="181">
        <v>4.0816326530612242E-2</v>
      </c>
      <c r="AJ190" s="179" t="s">
        <v>194</v>
      </c>
      <c r="AK190" s="179" t="s">
        <v>252</v>
      </c>
      <c r="AL190" s="74"/>
      <c r="AM190" s="74"/>
    </row>
    <row r="191" spans="23:39" x14ac:dyDescent="0.25">
      <c r="W191" s="74"/>
      <c r="AG191" s="179" t="s">
        <v>253</v>
      </c>
      <c r="AH191" s="180">
        <v>4.1667000000000003E-2</v>
      </c>
      <c r="AI191" s="181">
        <v>4.1666666666666664E-2</v>
      </c>
      <c r="AJ191" s="179" t="s">
        <v>163</v>
      </c>
      <c r="AK191" s="179" t="s">
        <v>254</v>
      </c>
      <c r="AL191" s="74"/>
      <c r="AM191" s="74"/>
    </row>
    <row r="192" spans="23:39" x14ac:dyDescent="0.25">
      <c r="W192" s="74"/>
      <c r="AG192" s="179" t="s">
        <v>255</v>
      </c>
      <c r="AH192" s="180">
        <v>4.1667000000000003E-2</v>
      </c>
      <c r="AI192" s="181">
        <v>4.1666666666666664E-2</v>
      </c>
      <c r="AJ192" s="179" t="s">
        <v>163</v>
      </c>
      <c r="AK192" s="179" t="s">
        <v>254</v>
      </c>
      <c r="AL192" s="74"/>
      <c r="AM192" s="74"/>
    </row>
    <row r="193" spans="23:39" x14ac:dyDescent="0.25">
      <c r="W193" s="74"/>
      <c r="AG193" s="179" t="s">
        <v>256</v>
      </c>
      <c r="AH193" s="180">
        <v>4.2553000000000001E-2</v>
      </c>
      <c r="AI193" s="181">
        <v>4.2553191489361701E-2</v>
      </c>
      <c r="AJ193" s="179" t="s">
        <v>194</v>
      </c>
      <c r="AK193" s="179" t="s">
        <v>197</v>
      </c>
      <c r="AL193" s="74"/>
      <c r="AM193" s="74"/>
    </row>
    <row r="194" spans="23:39" x14ac:dyDescent="0.25">
      <c r="W194" s="74"/>
      <c r="AG194" s="179" t="s">
        <v>257</v>
      </c>
      <c r="AH194" s="180">
        <v>4.3478000000000003E-2</v>
      </c>
      <c r="AI194" s="181">
        <v>4.3478260869565216E-2</v>
      </c>
      <c r="AJ194" s="179" t="s">
        <v>163</v>
      </c>
      <c r="AK194" s="179" t="s">
        <v>258</v>
      </c>
      <c r="AL194" s="74"/>
      <c r="AM194" s="74"/>
    </row>
    <row r="195" spans="23:39" x14ac:dyDescent="0.25">
      <c r="W195" s="74"/>
      <c r="AG195" s="179" t="s">
        <v>259</v>
      </c>
      <c r="AH195" s="180">
        <v>4.3956000000000002E-2</v>
      </c>
      <c r="AI195" s="181">
        <v>4.3956043956043959E-2</v>
      </c>
      <c r="AJ195" s="179" t="s">
        <v>260</v>
      </c>
      <c r="AK195" s="179" t="s">
        <v>199</v>
      </c>
      <c r="AL195" s="74"/>
      <c r="AM195" s="74"/>
    </row>
    <row r="196" spans="23:39" x14ac:dyDescent="0.25">
      <c r="W196" s="74"/>
      <c r="AG196" s="179" t="s">
        <v>261</v>
      </c>
      <c r="AH196" s="180">
        <v>4.4776000000000003E-2</v>
      </c>
      <c r="AI196" s="181">
        <v>4.4776119402985072E-2</v>
      </c>
      <c r="AJ196" s="179" t="s">
        <v>222</v>
      </c>
      <c r="AK196" s="179" t="s">
        <v>262</v>
      </c>
      <c r="AL196" s="74"/>
      <c r="AM196" s="74"/>
    </row>
    <row r="197" spans="23:39" x14ac:dyDescent="0.25">
      <c r="W197" s="74"/>
      <c r="AG197" s="179" t="s">
        <v>263</v>
      </c>
      <c r="AH197" s="180">
        <v>4.5455000000000002E-2</v>
      </c>
      <c r="AI197" s="181">
        <v>4.5454545454545456E-2</v>
      </c>
      <c r="AJ197" s="179" t="s">
        <v>163</v>
      </c>
      <c r="AK197" s="179" t="s">
        <v>264</v>
      </c>
      <c r="AL197" s="74"/>
      <c r="AM197" s="74"/>
    </row>
    <row r="198" spans="23:39" x14ac:dyDescent="0.25">
      <c r="W198" s="74"/>
      <c r="AG198" s="179" t="s">
        <v>265</v>
      </c>
      <c r="AH198" s="180">
        <v>4.5976999999999997E-2</v>
      </c>
      <c r="AI198" s="181">
        <v>4.5977011494252873E-2</v>
      </c>
      <c r="AJ198" s="179" t="s">
        <v>260</v>
      </c>
      <c r="AK198" s="179" t="s">
        <v>266</v>
      </c>
      <c r="AL198" s="74"/>
      <c r="AM198" s="74"/>
    </row>
    <row r="199" spans="23:39" x14ac:dyDescent="0.25">
      <c r="W199" s="74"/>
      <c r="AG199" s="179" t="s">
        <v>267</v>
      </c>
      <c r="AH199" s="180">
        <v>4.6511999999999998E-2</v>
      </c>
      <c r="AI199" s="181">
        <v>4.6511627906976744E-2</v>
      </c>
      <c r="AJ199" s="179" t="s">
        <v>194</v>
      </c>
      <c r="AK199" s="179" t="s">
        <v>203</v>
      </c>
      <c r="AL199" s="74"/>
      <c r="AM199" s="74"/>
    </row>
    <row r="200" spans="23:39" x14ac:dyDescent="0.25">
      <c r="W200" s="74"/>
      <c r="AG200" s="179" t="s">
        <v>268</v>
      </c>
      <c r="AH200" s="180">
        <v>4.7619000000000002E-2</v>
      </c>
      <c r="AI200" s="181">
        <v>4.7619047619047616E-2</v>
      </c>
      <c r="AJ200" s="179" t="s">
        <v>163</v>
      </c>
      <c r="AK200" s="179" t="s">
        <v>269</v>
      </c>
      <c r="AL200" s="74"/>
      <c r="AM200" s="74"/>
    </row>
    <row r="201" spans="23:39" x14ac:dyDescent="0.25">
      <c r="W201" s="74"/>
      <c r="AG201" s="179" t="s">
        <v>270</v>
      </c>
      <c r="AH201" s="180">
        <v>4.7619000000000002E-2</v>
      </c>
      <c r="AI201" s="181">
        <v>4.7619047619047616E-2</v>
      </c>
      <c r="AJ201" s="179" t="s">
        <v>163</v>
      </c>
      <c r="AK201" s="179" t="s">
        <v>269</v>
      </c>
      <c r="AL201" s="74"/>
      <c r="AM201" s="74"/>
    </row>
    <row r="202" spans="23:39" x14ac:dyDescent="0.25">
      <c r="W202" s="74"/>
      <c r="AG202" s="179" t="s">
        <v>271</v>
      </c>
      <c r="AH202" s="180">
        <v>4.8779999999999997E-2</v>
      </c>
      <c r="AI202" s="181">
        <v>4.878048780487805E-2</v>
      </c>
      <c r="AJ202" s="179" t="s">
        <v>194</v>
      </c>
      <c r="AK202" s="179" t="s">
        <v>272</v>
      </c>
      <c r="AL202" s="74"/>
      <c r="AM202" s="74"/>
    </row>
    <row r="203" spans="23:39" x14ac:dyDescent="0.25">
      <c r="W203" s="74"/>
      <c r="AG203" s="179" t="s">
        <v>273</v>
      </c>
      <c r="AH203" s="180">
        <v>4.9383000000000003E-2</v>
      </c>
      <c r="AI203" s="181">
        <v>4.9382716049382713E-2</v>
      </c>
      <c r="AJ203" s="179" t="s">
        <v>260</v>
      </c>
      <c r="AK203" s="179" t="s">
        <v>206</v>
      </c>
      <c r="AL203" s="74"/>
      <c r="AM203" s="74"/>
    </row>
    <row r="204" spans="23:39" x14ac:dyDescent="0.25">
      <c r="W204" s="74"/>
      <c r="AG204" s="179" t="s">
        <v>274</v>
      </c>
      <c r="AH204" s="180">
        <v>0.05</v>
      </c>
      <c r="AI204" s="181">
        <v>0.05</v>
      </c>
      <c r="AJ204" s="179" t="s">
        <v>163</v>
      </c>
      <c r="AK204" s="179" t="s">
        <v>275</v>
      </c>
      <c r="AL204" s="74"/>
      <c r="AM204" s="74"/>
    </row>
    <row r="205" spans="23:39" x14ac:dyDescent="0.25">
      <c r="W205" s="74"/>
      <c r="AG205" s="179" t="s">
        <v>276</v>
      </c>
      <c r="AH205" s="180">
        <v>5.0632999999999997E-2</v>
      </c>
      <c r="AI205" s="181">
        <v>5.0632911392405063E-2</v>
      </c>
      <c r="AJ205" s="179" t="s">
        <v>260</v>
      </c>
      <c r="AK205" s="179" t="s">
        <v>170</v>
      </c>
      <c r="AL205" s="74"/>
      <c r="AM205" s="74"/>
    </row>
    <row r="206" spans="23:39" x14ac:dyDescent="0.25">
      <c r="W206" s="74"/>
      <c r="AG206" s="179" t="s">
        <v>277</v>
      </c>
      <c r="AH206" s="180">
        <v>5.1282000000000001E-2</v>
      </c>
      <c r="AI206" s="181">
        <v>5.128205128205128E-2</v>
      </c>
      <c r="AJ206" s="179" t="s">
        <v>194</v>
      </c>
      <c r="AK206" s="179" t="s">
        <v>278</v>
      </c>
      <c r="AL206" s="74"/>
      <c r="AM206" s="74"/>
    </row>
    <row r="207" spans="23:39" x14ac:dyDescent="0.25">
      <c r="W207" s="74"/>
      <c r="AG207" s="179" t="s">
        <v>279</v>
      </c>
      <c r="AH207" s="180">
        <v>5.1948000000000001E-2</v>
      </c>
      <c r="AI207" s="181">
        <v>5.1948051948051951E-2</v>
      </c>
      <c r="AJ207" s="179" t="s">
        <v>260</v>
      </c>
      <c r="AK207" s="179" t="s">
        <v>209</v>
      </c>
      <c r="AL207" s="74"/>
      <c r="AM207" s="74"/>
    </row>
    <row r="208" spans="23:39" x14ac:dyDescent="0.25">
      <c r="W208" s="74"/>
      <c r="AG208" s="179" t="s">
        <v>280</v>
      </c>
      <c r="AH208" s="180">
        <v>5.2631999999999998E-2</v>
      </c>
      <c r="AI208" s="181">
        <v>5.2631578947368418E-2</v>
      </c>
      <c r="AJ208" s="179" t="s">
        <v>163</v>
      </c>
      <c r="AK208" s="179" t="s">
        <v>281</v>
      </c>
      <c r="AL208" s="74"/>
      <c r="AM208" s="74"/>
    </row>
    <row r="209" spans="23:39" x14ac:dyDescent="0.25">
      <c r="W209" s="74"/>
      <c r="AG209" s="2" t="s">
        <v>282</v>
      </c>
      <c r="AH209" s="3">
        <v>5.3332999999999998E-2</v>
      </c>
      <c r="AI209" s="4">
        <v>5.3333333333333337E-2</v>
      </c>
      <c r="AJ209" s="2" t="s">
        <v>260</v>
      </c>
      <c r="AK209" s="2" t="s">
        <v>172</v>
      </c>
      <c r="AL209" s="74"/>
      <c r="AM209" s="74"/>
    </row>
    <row r="210" spans="23:39" x14ac:dyDescent="0.25">
      <c r="W210" s="74"/>
      <c r="AG210" s="2" t="s">
        <v>283</v>
      </c>
      <c r="AH210" s="3">
        <v>5.4053999999999998E-2</v>
      </c>
      <c r="AI210" s="4">
        <v>5.4054054054054057E-2</v>
      </c>
      <c r="AJ210" s="2" t="s">
        <v>194</v>
      </c>
      <c r="AK210" s="2" t="s">
        <v>284</v>
      </c>
      <c r="AL210" s="74"/>
      <c r="AM210" s="74"/>
    </row>
    <row r="211" spans="23:39" x14ac:dyDescent="0.25">
      <c r="W211" s="74"/>
      <c r="AG211" s="2" t="s">
        <v>285</v>
      </c>
      <c r="AH211" s="3">
        <v>5.4545000000000003E-2</v>
      </c>
      <c r="AI211" s="4">
        <v>5.4545454545454543E-2</v>
      </c>
      <c r="AJ211" s="2" t="s">
        <v>222</v>
      </c>
      <c r="AK211" s="2" t="s">
        <v>286</v>
      </c>
      <c r="AL211" s="74"/>
      <c r="AM211" s="74"/>
    </row>
    <row r="212" spans="23:39" x14ac:dyDescent="0.25">
      <c r="W212" s="74"/>
      <c r="AG212" s="2" t="s">
        <v>287</v>
      </c>
      <c r="AH212" s="3">
        <v>5.5556000000000001E-2</v>
      </c>
      <c r="AI212" s="4">
        <v>5.5555555555555552E-2</v>
      </c>
      <c r="AJ212" s="2" t="s">
        <v>163</v>
      </c>
      <c r="AK212" s="2" t="s">
        <v>288</v>
      </c>
      <c r="AL212" s="74"/>
      <c r="AM212" s="74"/>
    </row>
    <row r="213" spans="23:39" x14ac:dyDescent="0.25">
      <c r="W213" s="74"/>
      <c r="AG213" s="2" t="s">
        <v>289</v>
      </c>
      <c r="AH213" s="3">
        <v>5.5556000000000001E-2</v>
      </c>
      <c r="AI213" s="4">
        <v>5.5555555555555552E-2</v>
      </c>
      <c r="AJ213" s="2" t="s">
        <v>163</v>
      </c>
      <c r="AK213" s="2" t="s">
        <v>288</v>
      </c>
      <c r="AL213" s="74"/>
      <c r="AM213" s="74"/>
    </row>
    <row r="214" spans="23:39" x14ac:dyDescent="0.25">
      <c r="W214" s="74"/>
      <c r="AG214" s="179" t="s">
        <v>290</v>
      </c>
      <c r="AH214" s="180">
        <v>5.6604000000000002E-2</v>
      </c>
      <c r="AI214" s="181">
        <v>5.6603773584905662E-2</v>
      </c>
      <c r="AJ214" s="179" t="s">
        <v>222</v>
      </c>
      <c r="AK214" s="179" t="s">
        <v>291</v>
      </c>
      <c r="AL214" s="74"/>
      <c r="AM214" s="74"/>
    </row>
    <row r="215" spans="23:39" x14ac:dyDescent="0.25">
      <c r="W215" s="74"/>
      <c r="AG215" s="179" t="s">
        <v>292</v>
      </c>
      <c r="AH215" s="180">
        <v>5.7142999999999999E-2</v>
      </c>
      <c r="AI215" s="181">
        <v>5.7142857142857141E-2</v>
      </c>
      <c r="AJ215" s="179" t="s">
        <v>194</v>
      </c>
      <c r="AK215" s="179" t="s">
        <v>216</v>
      </c>
      <c r="AL215" s="74"/>
      <c r="AM215" s="74"/>
    </row>
    <row r="216" spans="23:39" x14ac:dyDescent="0.25">
      <c r="W216" s="74"/>
      <c r="AG216" s="179" t="s">
        <v>293</v>
      </c>
      <c r="AH216" s="180">
        <v>5.7971000000000002E-2</v>
      </c>
      <c r="AI216" s="181">
        <v>5.7971014492753624E-2</v>
      </c>
      <c r="AJ216" s="179" t="s">
        <v>260</v>
      </c>
      <c r="AK216" s="179" t="s">
        <v>294</v>
      </c>
      <c r="AL216" s="74"/>
      <c r="AM216" s="74"/>
    </row>
    <row r="217" spans="23:39" x14ac:dyDescent="0.25">
      <c r="W217" s="74"/>
      <c r="AG217" s="179" t="s">
        <v>295</v>
      </c>
      <c r="AH217" s="180">
        <v>5.8824000000000001E-2</v>
      </c>
      <c r="AI217" s="181">
        <v>5.8823529411764705E-2</v>
      </c>
      <c r="AJ217" s="179" t="s">
        <v>163</v>
      </c>
      <c r="AK217" s="179" t="s">
        <v>296</v>
      </c>
      <c r="AL217" s="74"/>
      <c r="AM217" s="74"/>
    </row>
    <row r="218" spans="23:39" x14ac:dyDescent="0.25">
      <c r="W218" s="74"/>
      <c r="AG218" s="179" t="s">
        <v>297</v>
      </c>
      <c r="AH218" s="180">
        <v>5.8824000000000001E-2</v>
      </c>
      <c r="AI218" s="181">
        <v>5.8823529411764705E-2</v>
      </c>
      <c r="AJ218" s="179" t="s">
        <v>163</v>
      </c>
      <c r="AK218" s="179" t="s">
        <v>296</v>
      </c>
      <c r="AL218" s="74"/>
      <c r="AM218" s="74"/>
    </row>
    <row r="219" spans="23:39" x14ac:dyDescent="0.25">
      <c r="W219" s="74"/>
      <c r="AG219" s="179" t="s">
        <v>298</v>
      </c>
      <c r="AH219" s="180">
        <v>0.06</v>
      </c>
      <c r="AI219" s="181">
        <v>0.06</v>
      </c>
      <c r="AJ219" s="179" t="s">
        <v>222</v>
      </c>
      <c r="AK219" s="179" t="s">
        <v>192</v>
      </c>
      <c r="AL219" s="74"/>
      <c r="AM219" s="74"/>
    </row>
    <row r="220" spans="23:39" x14ac:dyDescent="0.25">
      <c r="W220" s="74"/>
      <c r="AG220" s="179" t="s">
        <v>299</v>
      </c>
      <c r="AH220" s="180">
        <v>6.0606E-2</v>
      </c>
      <c r="AI220" s="181">
        <v>6.0606060606060608E-2</v>
      </c>
      <c r="AJ220" s="179" t="s">
        <v>194</v>
      </c>
      <c r="AK220" s="179" t="s">
        <v>220</v>
      </c>
      <c r="AL220" s="74"/>
      <c r="AM220" s="74"/>
    </row>
    <row r="221" spans="23:39" x14ac:dyDescent="0.25">
      <c r="W221" s="74"/>
      <c r="AG221" s="179" t="s">
        <v>300</v>
      </c>
      <c r="AH221" s="180">
        <v>6.1224000000000001E-2</v>
      </c>
      <c r="AI221" s="181">
        <v>6.1224489795918366E-2</v>
      </c>
      <c r="AJ221" s="179" t="s">
        <v>222</v>
      </c>
      <c r="AK221" s="179" t="s">
        <v>252</v>
      </c>
      <c r="AL221" s="74"/>
      <c r="AM221" s="74"/>
    </row>
    <row r="222" spans="23:39" x14ac:dyDescent="0.25">
      <c r="W222" s="74"/>
      <c r="AG222" s="179" t="s">
        <v>301</v>
      </c>
      <c r="AH222" s="180">
        <v>6.25E-2</v>
      </c>
      <c r="AI222" s="181">
        <v>6.25E-2</v>
      </c>
      <c r="AJ222" s="179" t="s">
        <v>163</v>
      </c>
      <c r="AK222" s="179" t="s">
        <v>302</v>
      </c>
      <c r="AL222" s="74"/>
      <c r="AM222" s="74"/>
    </row>
    <row r="223" spans="23:39" x14ac:dyDescent="0.25">
      <c r="W223" s="74"/>
      <c r="AG223" s="179" t="s">
        <v>303</v>
      </c>
      <c r="AH223" s="180">
        <v>6.25E-2</v>
      </c>
      <c r="AI223" s="181">
        <v>6.25E-2</v>
      </c>
      <c r="AJ223" s="179" t="s">
        <v>163</v>
      </c>
      <c r="AK223" s="179" t="s">
        <v>302</v>
      </c>
      <c r="AL223" s="74"/>
      <c r="AM223" s="74"/>
    </row>
    <row r="224" spans="23:39" x14ac:dyDescent="0.25">
      <c r="W224" s="74"/>
      <c r="AG224" s="179" t="s">
        <v>304</v>
      </c>
      <c r="AH224" s="180">
        <v>6.3291E-2</v>
      </c>
      <c r="AI224" s="181">
        <v>6.3291139240506333E-2</v>
      </c>
      <c r="AJ224" s="179" t="s">
        <v>305</v>
      </c>
      <c r="AK224" s="179" t="s">
        <v>170</v>
      </c>
      <c r="AL224" s="74"/>
      <c r="AM224" s="74"/>
    </row>
    <row r="225" spans="23:39" x14ac:dyDescent="0.25">
      <c r="W225" s="74"/>
      <c r="AG225" s="179" t="s">
        <v>306</v>
      </c>
      <c r="AH225" s="180">
        <v>6.4102999999999993E-2</v>
      </c>
      <c r="AI225" s="181">
        <v>6.4102564102564097E-2</v>
      </c>
      <c r="AJ225" s="179" t="s">
        <v>305</v>
      </c>
      <c r="AK225" s="179" t="s">
        <v>307</v>
      </c>
      <c r="AL225" s="74"/>
      <c r="AM225" s="74"/>
    </row>
    <row r="226" spans="23:39" x14ac:dyDescent="0.25">
      <c r="W226" s="74"/>
      <c r="AG226" s="179" t="s">
        <v>308</v>
      </c>
      <c r="AH226" s="180">
        <v>6.4516000000000004E-2</v>
      </c>
      <c r="AI226" s="181">
        <v>6.4516129032258063E-2</v>
      </c>
      <c r="AJ226" s="179" t="s">
        <v>194</v>
      </c>
      <c r="AK226" s="179" t="s">
        <v>227</v>
      </c>
      <c r="AL226" s="74"/>
      <c r="AM226" s="74"/>
    </row>
    <row r="227" spans="23:39" x14ac:dyDescent="0.25">
      <c r="W227" s="74"/>
      <c r="AG227" s="179" t="s">
        <v>309</v>
      </c>
      <c r="AH227" s="180">
        <v>6.5216999999999997E-2</v>
      </c>
      <c r="AI227" s="181">
        <v>6.5217391304347824E-2</v>
      </c>
      <c r="AJ227" s="179" t="s">
        <v>222</v>
      </c>
      <c r="AK227" s="179" t="s">
        <v>310</v>
      </c>
      <c r="AL227" s="74"/>
      <c r="AM227" s="74"/>
    </row>
    <row r="228" spans="23:39" x14ac:dyDescent="0.25">
      <c r="W228" s="74"/>
      <c r="AG228" s="179" t="s">
        <v>311</v>
      </c>
      <c r="AH228" s="180">
        <v>6.5934000000000006E-2</v>
      </c>
      <c r="AI228" s="181">
        <v>6.5934065934065936E-2</v>
      </c>
      <c r="AJ228" s="179" t="s">
        <v>312</v>
      </c>
      <c r="AK228" s="179" t="s">
        <v>199</v>
      </c>
      <c r="AL228" s="74"/>
      <c r="AM228" s="74"/>
    </row>
    <row r="229" spans="23:39" x14ac:dyDescent="0.25">
      <c r="W229" s="74"/>
      <c r="AG229" s="179" t="s">
        <v>313</v>
      </c>
      <c r="AH229" s="180">
        <v>6.6667000000000004E-2</v>
      </c>
      <c r="AI229" s="181">
        <v>6.6666666666666666E-2</v>
      </c>
      <c r="AJ229" s="179" t="s">
        <v>163</v>
      </c>
      <c r="AK229" s="179" t="s">
        <v>314</v>
      </c>
      <c r="AL229" s="74"/>
      <c r="AM229" s="74"/>
    </row>
    <row r="230" spans="23:39" x14ac:dyDescent="0.25">
      <c r="W230" s="74"/>
      <c r="AG230" s="179" t="s">
        <v>315</v>
      </c>
      <c r="AH230" s="180">
        <v>6.7416000000000004E-2</v>
      </c>
      <c r="AI230" s="181">
        <v>6.741573033707865E-2</v>
      </c>
      <c r="AJ230" s="179" t="s">
        <v>312</v>
      </c>
      <c r="AK230" s="179" t="s">
        <v>316</v>
      </c>
      <c r="AL230" s="74"/>
      <c r="AM230" s="74"/>
    </row>
    <row r="231" spans="23:39" x14ac:dyDescent="0.25">
      <c r="W231" s="74"/>
      <c r="AG231" s="179" t="s">
        <v>317</v>
      </c>
      <c r="AH231" s="180">
        <v>6.8182000000000006E-2</v>
      </c>
      <c r="AI231" s="181">
        <v>6.8181818181818177E-2</v>
      </c>
      <c r="AJ231" s="179" t="s">
        <v>222</v>
      </c>
      <c r="AK231" s="179" t="s">
        <v>201</v>
      </c>
      <c r="AL231" s="74"/>
      <c r="AM231" s="74"/>
    </row>
    <row r="232" spans="23:39" x14ac:dyDescent="0.25">
      <c r="W232" s="74"/>
      <c r="AG232" s="179" t="s">
        <v>318</v>
      </c>
      <c r="AH232" s="180">
        <v>6.8966E-2</v>
      </c>
      <c r="AI232" s="181">
        <v>6.8965517241379309E-2</v>
      </c>
      <c r="AJ232" s="179" t="s">
        <v>194</v>
      </c>
      <c r="AK232" s="179" t="s">
        <v>235</v>
      </c>
      <c r="AL232" s="74"/>
      <c r="AM232" s="74"/>
    </row>
    <row r="233" spans="23:39" x14ac:dyDescent="0.25">
      <c r="W233" s="74"/>
      <c r="AG233" s="179" t="s">
        <v>319</v>
      </c>
      <c r="AH233" s="180">
        <v>6.9444000000000006E-2</v>
      </c>
      <c r="AI233" s="181">
        <v>6.9444444444444448E-2</v>
      </c>
      <c r="AJ233" s="179" t="s">
        <v>305</v>
      </c>
      <c r="AK233" s="179" t="s">
        <v>320</v>
      </c>
      <c r="AL233" s="74"/>
      <c r="AM233" s="74"/>
    </row>
    <row r="234" spans="23:39" x14ac:dyDescent="0.25">
      <c r="W234" s="74"/>
      <c r="AG234" s="179" t="s">
        <v>321</v>
      </c>
      <c r="AH234" s="180">
        <v>7.0175000000000001E-2</v>
      </c>
      <c r="AI234" s="181">
        <v>7.0175438596491224E-2</v>
      </c>
      <c r="AJ234" s="179" t="s">
        <v>260</v>
      </c>
      <c r="AK234" s="179" t="s">
        <v>322</v>
      </c>
      <c r="AL234" s="74"/>
      <c r="AM234" s="74"/>
    </row>
    <row r="235" spans="23:39" x14ac:dyDescent="0.25">
      <c r="W235" s="74"/>
      <c r="AG235" s="179" t="s">
        <v>323</v>
      </c>
      <c r="AH235" s="180">
        <v>7.0707000000000006E-2</v>
      </c>
      <c r="AI235" s="181">
        <v>7.0707070707070704E-2</v>
      </c>
      <c r="AJ235" s="179" t="s">
        <v>324</v>
      </c>
      <c r="AK235" s="179" t="s">
        <v>325</v>
      </c>
      <c r="AL235" s="74"/>
      <c r="AM235" s="74"/>
    </row>
    <row r="236" spans="23:39" x14ac:dyDescent="0.25">
      <c r="W236" s="74"/>
      <c r="AG236" s="179" t="s">
        <v>326</v>
      </c>
      <c r="AH236" s="180">
        <v>7.1429000000000006E-2</v>
      </c>
      <c r="AI236" s="181">
        <v>7.1428571428571425E-2</v>
      </c>
      <c r="AJ236" s="179" t="s">
        <v>163</v>
      </c>
      <c r="AK236" s="179" t="s">
        <v>327</v>
      </c>
      <c r="AL236" s="74"/>
      <c r="AM236" s="74"/>
    </row>
    <row r="237" spans="23:39" x14ac:dyDescent="0.25">
      <c r="W237" s="74"/>
      <c r="AG237" s="179" t="s">
        <v>328</v>
      </c>
      <c r="AH237" s="180">
        <v>7.1429000000000006E-2</v>
      </c>
      <c r="AI237" s="181">
        <v>7.1428571428571425E-2</v>
      </c>
      <c r="AJ237" s="179" t="s">
        <v>163</v>
      </c>
      <c r="AK237" s="179" t="s">
        <v>327</v>
      </c>
      <c r="AL237" s="74"/>
      <c r="AM237" s="74"/>
    </row>
    <row r="238" spans="23:39" x14ac:dyDescent="0.25">
      <c r="W238" s="74"/>
      <c r="AG238" s="179" t="s">
        <v>329</v>
      </c>
      <c r="AH238" s="180">
        <v>7.2727E-2</v>
      </c>
      <c r="AI238" s="181">
        <v>7.2727272727272724E-2</v>
      </c>
      <c r="AJ238" s="179" t="s">
        <v>260</v>
      </c>
      <c r="AK238" s="179" t="s">
        <v>286</v>
      </c>
      <c r="AL238" s="74"/>
      <c r="AM238" s="74"/>
    </row>
    <row r="239" spans="23:39" x14ac:dyDescent="0.25">
      <c r="W239" s="74"/>
      <c r="AG239" s="179" t="s">
        <v>330</v>
      </c>
      <c r="AH239" s="180">
        <v>7.3171E-2</v>
      </c>
      <c r="AI239" s="181">
        <v>7.3170731707317069E-2</v>
      </c>
      <c r="AJ239" s="179" t="s">
        <v>222</v>
      </c>
      <c r="AK239" s="179" t="s">
        <v>272</v>
      </c>
      <c r="AL239" s="74"/>
      <c r="AM239" s="74"/>
    </row>
    <row r="240" spans="23:39" x14ac:dyDescent="0.25">
      <c r="W240" s="74"/>
      <c r="AG240" s="179" t="s">
        <v>331</v>
      </c>
      <c r="AH240" s="180">
        <v>7.4074000000000001E-2</v>
      </c>
      <c r="AI240" s="181">
        <v>7.407407407407407E-2</v>
      </c>
      <c r="AJ240" s="179" t="s">
        <v>194</v>
      </c>
      <c r="AK240" s="179" t="s">
        <v>243</v>
      </c>
      <c r="AL240" s="74"/>
      <c r="AM240" s="74"/>
    </row>
    <row r="241" spans="23:39" x14ac:dyDescent="0.25">
      <c r="W241" s="74"/>
      <c r="AG241" s="179" t="s">
        <v>332</v>
      </c>
      <c r="AH241" s="180">
        <v>7.4626999999999999E-2</v>
      </c>
      <c r="AI241" s="181">
        <v>7.4626865671641784E-2</v>
      </c>
      <c r="AJ241" s="179" t="s">
        <v>305</v>
      </c>
      <c r="AK241" s="179" t="s">
        <v>262</v>
      </c>
      <c r="AL241" s="74"/>
      <c r="AM241" s="74"/>
    </row>
    <row r="242" spans="23:39" x14ac:dyDescent="0.25">
      <c r="W242" s="74"/>
      <c r="AG242" s="179" t="s">
        <v>333</v>
      </c>
      <c r="AH242" s="180">
        <v>7.5269000000000003E-2</v>
      </c>
      <c r="AI242" s="181">
        <v>7.5268817204301078E-2</v>
      </c>
      <c r="AJ242" s="179" t="s">
        <v>324</v>
      </c>
      <c r="AK242" s="179" t="s">
        <v>334</v>
      </c>
      <c r="AL242" s="74"/>
      <c r="AM242" s="74"/>
    </row>
    <row r="243" spans="23:39" x14ac:dyDescent="0.25">
      <c r="W243" s="74"/>
      <c r="AG243" s="179" t="s">
        <v>335</v>
      </c>
      <c r="AH243" s="180">
        <v>7.5949000000000003E-2</v>
      </c>
      <c r="AI243" s="181">
        <v>7.5949367088607597E-2</v>
      </c>
      <c r="AJ243" s="179" t="s">
        <v>312</v>
      </c>
      <c r="AK243" s="179" t="s">
        <v>170</v>
      </c>
      <c r="AL243" s="74"/>
      <c r="AM243" s="74"/>
    </row>
    <row r="244" spans="23:39" x14ac:dyDescent="0.25">
      <c r="W244" s="74"/>
      <c r="AG244" s="179" t="s">
        <v>336</v>
      </c>
      <c r="AH244" s="180">
        <v>7.6923000000000005E-2</v>
      </c>
      <c r="AI244" s="181">
        <v>7.6923076923076927E-2</v>
      </c>
      <c r="AJ244" s="179" t="s">
        <v>163</v>
      </c>
      <c r="AK244" s="179" t="s">
        <v>337</v>
      </c>
      <c r="AL244" s="74"/>
      <c r="AM244" s="74"/>
    </row>
    <row r="245" spans="23:39" x14ac:dyDescent="0.25">
      <c r="W245" s="74"/>
      <c r="AG245" s="179" t="s">
        <v>338</v>
      </c>
      <c r="AH245" s="180">
        <v>7.6923000000000005E-2</v>
      </c>
      <c r="AI245" s="181">
        <v>7.6923076923076927E-2</v>
      </c>
      <c r="AJ245" s="179" t="s">
        <v>163</v>
      </c>
      <c r="AK245" s="179" t="s">
        <v>337</v>
      </c>
      <c r="AL245" s="74"/>
      <c r="AM245" s="74"/>
    </row>
    <row r="246" spans="23:39" x14ac:dyDescent="0.25">
      <c r="W246" s="74"/>
      <c r="AG246" s="179" t="s">
        <v>339</v>
      </c>
      <c r="AH246" s="180">
        <v>7.7922000000000005E-2</v>
      </c>
      <c r="AI246" s="181">
        <v>7.792207792207792E-2</v>
      </c>
      <c r="AJ246" s="179" t="s">
        <v>312</v>
      </c>
      <c r="AK246" s="179" t="s">
        <v>209</v>
      </c>
      <c r="AL246" s="74"/>
      <c r="AM246" s="74"/>
    </row>
    <row r="247" spans="23:39" x14ac:dyDescent="0.25">
      <c r="W247" s="74"/>
      <c r="AG247" s="179" t="s">
        <v>340</v>
      </c>
      <c r="AH247" s="180">
        <v>7.8652E-2</v>
      </c>
      <c r="AI247" s="181">
        <v>7.8651685393258425E-2</v>
      </c>
      <c r="AJ247" s="179" t="s">
        <v>324</v>
      </c>
      <c r="AK247" s="179" t="s">
        <v>316</v>
      </c>
      <c r="AL247" s="74"/>
      <c r="AM247" s="74"/>
    </row>
    <row r="248" spans="23:39" x14ac:dyDescent="0.25">
      <c r="W248" s="74"/>
      <c r="AG248" s="179" t="s">
        <v>341</v>
      </c>
      <c r="AH248" s="180">
        <v>7.9365000000000005E-2</v>
      </c>
      <c r="AI248" s="181">
        <v>7.9365079365079402E-2</v>
      </c>
      <c r="AJ248" s="179" t="s">
        <v>305</v>
      </c>
      <c r="AK248" s="179" t="s">
        <v>342</v>
      </c>
      <c r="AL248" s="74"/>
      <c r="AM248" s="74"/>
    </row>
    <row r="249" spans="23:39" x14ac:dyDescent="0.25">
      <c r="W249" s="74"/>
      <c r="AG249" s="179" t="s">
        <v>343</v>
      </c>
      <c r="AH249" s="180">
        <v>0.08</v>
      </c>
      <c r="AI249" s="181">
        <v>0.08</v>
      </c>
      <c r="AJ249" s="179" t="s">
        <v>194</v>
      </c>
      <c r="AK249" s="179" t="s">
        <v>250</v>
      </c>
      <c r="AL249" s="74"/>
      <c r="AM249" s="74"/>
    </row>
    <row r="250" spans="23:39" x14ac:dyDescent="0.25">
      <c r="W250" s="74"/>
      <c r="AG250" s="179" t="s">
        <v>344</v>
      </c>
      <c r="AH250" s="180">
        <v>8.0644999999999994E-2</v>
      </c>
      <c r="AI250" s="181">
        <v>8.0645161290322606E-2</v>
      </c>
      <c r="AJ250" s="179" t="s">
        <v>305</v>
      </c>
      <c r="AK250" s="179" t="s">
        <v>180</v>
      </c>
      <c r="AL250" s="74"/>
      <c r="AM250" s="74"/>
    </row>
    <row r="251" spans="23:39" x14ac:dyDescent="0.25">
      <c r="W251" s="74"/>
      <c r="AG251" s="179" t="s">
        <v>345</v>
      </c>
      <c r="AH251" s="180">
        <v>8.1394999999999995E-2</v>
      </c>
      <c r="AI251" s="181">
        <v>8.1395348837209308E-2</v>
      </c>
      <c r="AJ251" s="179" t="s">
        <v>324</v>
      </c>
      <c r="AK251" s="179" t="s">
        <v>346</v>
      </c>
      <c r="AL251" s="74"/>
      <c r="AM251" s="74"/>
    </row>
    <row r="252" spans="23:39" x14ac:dyDescent="0.25">
      <c r="W252" s="74"/>
      <c r="AG252" s="179" t="s">
        <v>347</v>
      </c>
      <c r="AH252" s="180">
        <v>8.1966999999999998E-2</v>
      </c>
      <c r="AI252" s="181">
        <v>8.1967213114754092E-2</v>
      </c>
      <c r="AJ252" s="179" t="s">
        <v>305</v>
      </c>
      <c r="AK252" s="179" t="s">
        <v>348</v>
      </c>
      <c r="AL252" s="74"/>
      <c r="AM252" s="74"/>
    </row>
    <row r="253" spans="23:39" x14ac:dyDescent="0.25">
      <c r="AG253" s="179" t="s">
        <v>349</v>
      </c>
      <c r="AH253" s="180">
        <v>8.3333000000000004E-2</v>
      </c>
      <c r="AI253" s="181">
        <v>8.3333333333333329E-2</v>
      </c>
      <c r="AJ253" s="179" t="s">
        <v>163</v>
      </c>
      <c r="AK253" s="179" t="s">
        <v>350</v>
      </c>
      <c r="AL253" s="74"/>
      <c r="AM253" s="74"/>
    </row>
    <row r="254" spans="23:39" x14ac:dyDescent="0.25">
      <c r="AG254" s="179" t="s">
        <v>351</v>
      </c>
      <c r="AH254" s="180">
        <v>8.3333000000000004E-2</v>
      </c>
      <c r="AI254" s="181">
        <v>8.3333333333333329E-2</v>
      </c>
      <c r="AJ254" s="179" t="s">
        <v>163</v>
      </c>
      <c r="AK254" s="179" t="s">
        <v>350</v>
      </c>
      <c r="AL254" s="74"/>
      <c r="AM254" s="74"/>
    </row>
    <row r="255" spans="23:39" x14ac:dyDescent="0.25">
      <c r="AG255" s="179" t="s">
        <v>352</v>
      </c>
      <c r="AH255" s="180">
        <v>8.3333000000000004E-2</v>
      </c>
      <c r="AI255" s="181">
        <v>8.3333333333333329E-2</v>
      </c>
      <c r="AJ255" s="179" t="s">
        <v>163</v>
      </c>
      <c r="AK255" s="179" t="s">
        <v>350</v>
      </c>
      <c r="AL255" s="74"/>
      <c r="AM255" s="74"/>
    </row>
    <row r="256" spans="23:39" x14ac:dyDescent="0.25">
      <c r="AG256" s="179" t="s">
        <v>353</v>
      </c>
      <c r="AH256" s="180">
        <v>8.4746000000000002E-2</v>
      </c>
      <c r="AI256" s="181">
        <v>8.4745762711864403E-2</v>
      </c>
      <c r="AJ256" s="179" t="s">
        <v>305</v>
      </c>
      <c r="AK256" s="179" t="s">
        <v>233</v>
      </c>
      <c r="AL256" s="74"/>
      <c r="AM256" s="74"/>
    </row>
    <row r="257" spans="33:39" x14ac:dyDescent="0.25">
      <c r="AG257" s="179" t="s">
        <v>354</v>
      </c>
      <c r="AH257" s="180">
        <v>8.5365999999999997E-2</v>
      </c>
      <c r="AI257" s="181">
        <v>8.5365853658536592E-2</v>
      </c>
      <c r="AJ257" s="179" t="s">
        <v>324</v>
      </c>
      <c r="AK257" s="179" t="s">
        <v>241</v>
      </c>
      <c r="AL257" s="74"/>
      <c r="AM257" s="74"/>
    </row>
    <row r="258" spans="33:39" x14ac:dyDescent="0.25">
      <c r="AG258" s="179" t="s">
        <v>355</v>
      </c>
      <c r="AH258" s="180">
        <v>8.6022000000000001E-2</v>
      </c>
      <c r="AI258" s="181">
        <v>8.6021505376344093E-2</v>
      </c>
      <c r="AJ258" s="179" t="s">
        <v>356</v>
      </c>
      <c r="AK258" s="179" t="s">
        <v>334</v>
      </c>
      <c r="AL258" s="74"/>
      <c r="AM258" s="74"/>
    </row>
    <row r="259" spans="33:39" x14ac:dyDescent="0.25">
      <c r="AG259" s="179" t="s">
        <v>357</v>
      </c>
      <c r="AH259" s="180">
        <v>8.6957000000000007E-2</v>
      </c>
      <c r="AI259" s="181">
        <v>8.6956521739130432E-2</v>
      </c>
      <c r="AJ259" s="179" t="s">
        <v>194</v>
      </c>
      <c r="AK259" s="179" t="s">
        <v>258</v>
      </c>
      <c r="AL259" s="74"/>
      <c r="AM259" s="74"/>
    </row>
    <row r="260" spans="33:39" x14ac:dyDescent="0.25">
      <c r="AG260" s="179" t="s">
        <v>358</v>
      </c>
      <c r="AH260" s="180">
        <v>8.6957000000000007E-2</v>
      </c>
      <c r="AI260" s="181">
        <v>8.6956521739130432E-2</v>
      </c>
      <c r="AJ260" s="179" t="s">
        <v>194</v>
      </c>
      <c r="AK260" s="179" t="s">
        <v>258</v>
      </c>
      <c r="AL260" s="74"/>
      <c r="AM260" s="74"/>
    </row>
    <row r="261" spans="33:39" x14ac:dyDescent="0.25">
      <c r="AG261" s="179" t="s">
        <v>359</v>
      </c>
      <c r="AH261" s="180">
        <v>8.8234999999999994E-2</v>
      </c>
      <c r="AI261" s="181">
        <v>8.8235294117647065E-2</v>
      </c>
      <c r="AJ261" s="179" t="s">
        <v>222</v>
      </c>
      <c r="AK261" s="179" t="s">
        <v>218</v>
      </c>
      <c r="AL261" s="74"/>
      <c r="AM261" s="74"/>
    </row>
    <row r="262" spans="33:39" x14ac:dyDescent="0.25">
      <c r="AG262" s="179" t="s">
        <v>360</v>
      </c>
      <c r="AH262" s="180">
        <v>8.8608000000000006E-2</v>
      </c>
      <c r="AI262" s="181">
        <v>8.8607594936708861E-2</v>
      </c>
      <c r="AJ262" s="179" t="s">
        <v>324</v>
      </c>
      <c r="AK262" s="179" t="s">
        <v>170</v>
      </c>
      <c r="AL262" s="74"/>
      <c r="AM262" s="74"/>
    </row>
    <row r="263" spans="33:39" x14ac:dyDescent="0.25">
      <c r="AG263" s="179" t="s">
        <v>361</v>
      </c>
      <c r="AH263" s="180">
        <v>8.9286000000000004E-2</v>
      </c>
      <c r="AI263" s="181">
        <v>8.9285714285714288E-2</v>
      </c>
      <c r="AJ263" s="179" t="s">
        <v>305</v>
      </c>
      <c r="AK263" s="179" t="s">
        <v>186</v>
      </c>
      <c r="AL263" s="74"/>
      <c r="AM263" s="74"/>
    </row>
    <row r="264" spans="33:39" x14ac:dyDescent="0.25">
      <c r="AG264" s="179" t="s">
        <v>362</v>
      </c>
      <c r="AH264" s="180">
        <v>9.0909000000000004E-2</v>
      </c>
      <c r="AI264" s="181">
        <v>9.0909090909090912E-2</v>
      </c>
      <c r="AJ264" s="179" t="s">
        <v>163</v>
      </c>
      <c r="AK264" s="179" t="s">
        <v>363</v>
      </c>
      <c r="AL264" s="74"/>
      <c r="AM264" s="74"/>
    </row>
    <row r="265" spans="33:39" x14ac:dyDescent="0.25">
      <c r="AG265" s="179" t="s">
        <v>364</v>
      </c>
      <c r="AH265" s="180">
        <v>9.0909000000000004E-2</v>
      </c>
      <c r="AI265" s="181">
        <v>9.0909090909090912E-2</v>
      </c>
      <c r="AJ265" s="179" t="s">
        <v>163</v>
      </c>
      <c r="AK265" s="179" t="s">
        <v>363</v>
      </c>
      <c r="AL265" s="74"/>
      <c r="AM265" s="74"/>
    </row>
    <row r="266" spans="33:39" x14ac:dyDescent="0.25">
      <c r="AG266" s="179" t="s">
        <v>365</v>
      </c>
      <c r="AH266" s="180">
        <v>9.0909000000000004E-2</v>
      </c>
      <c r="AI266" s="181">
        <v>9.0909090909090912E-2</v>
      </c>
      <c r="AJ266" s="179" t="s">
        <v>163</v>
      </c>
      <c r="AK266" s="179" t="s">
        <v>363</v>
      </c>
      <c r="AL266" s="74"/>
      <c r="AM266" s="74"/>
    </row>
    <row r="267" spans="33:39" x14ac:dyDescent="0.25">
      <c r="AG267" s="179" t="s">
        <v>366</v>
      </c>
      <c r="AH267" s="180">
        <v>9.1953999999999994E-2</v>
      </c>
      <c r="AI267" s="181">
        <v>9.1954022988505746E-2</v>
      </c>
      <c r="AJ267" s="179" t="s">
        <v>356</v>
      </c>
      <c r="AK267" s="179" t="s">
        <v>266</v>
      </c>
      <c r="AL267" s="74"/>
      <c r="AM267" s="74"/>
    </row>
    <row r="268" spans="33:39" x14ac:dyDescent="0.25">
      <c r="AG268" s="179" t="s">
        <v>367</v>
      </c>
      <c r="AH268" s="180">
        <v>9.2592999999999995E-2</v>
      </c>
      <c r="AI268" s="181">
        <v>9.2592592592592587E-2</v>
      </c>
      <c r="AJ268" s="179" t="s">
        <v>305</v>
      </c>
      <c r="AK268" s="179" t="s">
        <v>188</v>
      </c>
      <c r="AL268" s="74"/>
      <c r="AM268" s="74"/>
    </row>
    <row r="269" spans="33:39" x14ac:dyDescent="0.25">
      <c r="AG269" s="179" t="s">
        <v>368</v>
      </c>
      <c r="AH269" s="180">
        <v>9.3332999999999999E-2</v>
      </c>
      <c r="AI269" s="181">
        <v>9.3333333333333338E-2</v>
      </c>
      <c r="AJ269" s="179" t="s">
        <v>324</v>
      </c>
      <c r="AK269" s="179" t="s">
        <v>172</v>
      </c>
      <c r="AL269" s="74"/>
      <c r="AM269" s="74"/>
    </row>
    <row r="270" spans="33:39" x14ac:dyDescent="0.25">
      <c r="AG270" s="179" t="s">
        <v>369</v>
      </c>
      <c r="AH270" s="180">
        <v>9.375E-2</v>
      </c>
      <c r="AI270" s="181">
        <v>9.375E-2</v>
      </c>
      <c r="AJ270" s="179" t="s">
        <v>222</v>
      </c>
      <c r="AK270" s="179" t="s">
        <v>225</v>
      </c>
      <c r="AL270" s="74"/>
      <c r="AM270" s="74"/>
    </row>
    <row r="271" spans="33:39" x14ac:dyDescent="0.25">
      <c r="AG271" s="179" t="s">
        <v>370</v>
      </c>
      <c r="AH271" s="180">
        <v>9.4594999999999999E-2</v>
      </c>
      <c r="AI271" s="181">
        <v>9.45945945945946E-2</v>
      </c>
      <c r="AJ271" s="179" t="s">
        <v>324</v>
      </c>
      <c r="AK271" s="179" t="s">
        <v>371</v>
      </c>
      <c r="AL271" s="74"/>
      <c r="AM271" s="74"/>
    </row>
    <row r="272" spans="33:39" x14ac:dyDescent="0.25">
      <c r="AG272" s="179" t="s">
        <v>372</v>
      </c>
      <c r="AH272" s="180">
        <v>9.5238000000000003E-2</v>
      </c>
      <c r="AI272" s="181">
        <v>9.5238095238095233E-2</v>
      </c>
      <c r="AJ272" s="179" t="s">
        <v>194</v>
      </c>
      <c r="AK272" s="179" t="s">
        <v>269</v>
      </c>
      <c r="AL272" s="74"/>
      <c r="AM272" s="74"/>
    </row>
    <row r="273" spans="33:39" x14ac:dyDescent="0.25">
      <c r="AG273" s="179" t="s">
        <v>373</v>
      </c>
      <c r="AH273" s="180">
        <v>9.6154000000000003E-2</v>
      </c>
      <c r="AI273" s="181">
        <v>9.6153846153846159E-2</v>
      </c>
      <c r="AJ273" s="179" t="s">
        <v>305</v>
      </c>
      <c r="AK273" s="179" t="s">
        <v>190</v>
      </c>
      <c r="AL273" s="74"/>
      <c r="AM273" s="74"/>
    </row>
    <row r="274" spans="33:39" x14ac:dyDescent="0.25">
      <c r="AG274" s="179" t="s">
        <v>374</v>
      </c>
      <c r="AH274" s="180">
        <v>9.6773999999999999E-2</v>
      </c>
      <c r="AI274" s="181">
        <v>9.6774193548387094E-2</v>
      </c>
      <c r="AJ274" s="179" t="s">
        <v>222</v>
      </c>
      <c r="AK274" s="179" t="s">
        <v>227</v>
      </c>
      <c r="AL274" s="74"/>
      <c r="AM274" s="74"/>
    </row>
    <row r="275" spans="33:39" x14ac:dyDescent="0.25">
      <c r="AG275" s="179" t="s">
        <v>375</v>
      </c>
      <c r="AH275" s="180">
        <v>9.7222000000000003E-2</v>
      </c>
      <c r="AI275" s="181">
        <v>9.7222222222222224E-2</v>
      </c>
      <c r="AJ275" s="179" t="s">
        <v>324</v>
      </c>
      <c r="AK275" s="179" t="s">
        <v>320</v>
      </c>
      <c r="AL275" s="74"/>
      <c r="AM275" s="74"/>
    </row>
    <row r="276" spans="33:39" x14ac:dyDescent="0.25">
      <c r="AG276" s="179" t="s">
        <v>376</v>
      </c>
      <c r="AH276" s="180">
        <v>9.8039000000000001E-2</v>
      </c>
      <c r="AI276" s="181">
        <v>9.8039215686274508E-2</v>
      </c>
      <c r="AJ276" s="179" t="s">
        <v>305</v>
      </c>
      <c r="AK276" s="179" t="s">
        <v>248</v>
      </c>
      <c r="AL276" s="74"/>
      <c r="AM276" s="74"/>
    </row>
    <row r="277" spans="33:39" x14ac:dyDescent="0.25">
      <c r="AG277" s="179" t="s">
        <v>377</v>
      </c>
      <c r="AH277" s="180">
        <v>9.8591999999999999E-2</v>
      </c>
      <c r="AI277" s="181">
        <v>9.8591549295774641E-2</v>
      </c>
      <c r="AJ277" s="179" t="s">
        <v>324</v>
      </c>
      <c r="AK277" s="179" t="s">
        <v>174</v>
      </c>
      <c r="AL277" s="74"/>
      <c r="AM277" s="74"/>
    </row>
    <row r="278" spans="33:39" x14ac:dyDescent="0.25">
      <c r="AG278" s="179" t="s">
        <v>378</v>
      </c>
      <c r="AH278" s="180">
        <v>0.1</v>
      </c>
      <c r="AI278" s="181">
        <v>0.1</v>
      </c>
      <c r="AJ278" s="179" t="s">
        <v>163</v>
      </c>
      <c r="AK278" s="179" t="s">
        <v>379</v>
      </c>
      <c r="AL278" s="74"/>
      <c r="AM278" s="74"/>
    </row>
    <row r="279" spans="33:39" x14ac:dyDescent="0.25">
      <c r="AG279" s="179" t="s">
        <v>380</v>
      </c>
      <c r="AH279" s="180">
        <v>0.1</v>
      </c>
      <c r="AI279" s="181">
        <v>0.1</v>
      </c>
      <c r="AJ279" s="179" t="s">
        <v>163</v>
      </c>
      <c r="AK279" s="179" t="s">
        <v>379</v>
      </c>
      <c r="AL279" s="74"/>
      <c r="AM279" s="74"/>
    </row>
    <row r="280" spans="33:39" x14ac:dyDescent="0.25">
      <c r="AG280" s="179" t="s">
        <v>381</v>
      </c>
      <c r="AH280" s="180">
        <v>0.1</v>
      </c>
      <c r="AI280" s="181">
        <v>0.1</v>
      </c>
      <c r="AJ280" s="179" t="s">
        <v>163</v>
      </c>
      <c r="AK280" s="179" t="s">
        <v>379</v>
      </c>
      <c r="AL280" s="74"/>
      <c r="AM280" s="74"/>
    </row>
    <row r="281" spans="33:39" x14ac:dyDescent="0.25">
      <c r="AG281" s="179" t="s">
        <v>382</v>
      </c>
      <c r="AH281" s="180">
        <v>0.10126599999999999</v>
      </c>
      <c r="AI281" s="181">
        <v>0.10126582278481013</v>
      </c>
      <c r="AJ281" s="179" t="s">
        <v>356</v>
      </c>
      <c r="AK281" s="179" t="s">
        <v>170</v>
      </c>
      <c r="AL281" s="74"/>
      <c r="AM281" s="74"/>
    </row>
    <row r="282" spans="33:39" x14ac:dyDescent="0.25">
      <c r="AG282" s="179" t="s">
        <v>383</v>
      </c>
      <c r="AH282" s="180">
        <v>0.10204100000000001</v>
      </c>
      <c r="AI282" s="181">
        <v>0.10204081632653061</v>
      </c>
      <c r="AJ282" s="179" t="s">
        <v>305</v>
      </c>
      <c r="AK282" s="179" t="s">
        <v>252</v>
      </c>
      <c r="AL282" s="74"/>
      <c r="AM282" s="74"/>
    </row>
    <row r="283" spans="33:39" x14ac:dyDescent="0.25">
      <c r="AG283" s="179" t="s">
        <v>384</v>
      </c>
      <c r="AH283" s="180">
        <v>0.102564</v>
      </c>
      <c r="AI283" s="181">
        <v>0.10256410256410256</v>
      </c>
      <c r="AJ283" s="179" t="s">
        <v>260</v>
      </c>
      <c r="AK283" s="179" t="s">
        <v>278</v>
      </c>
      <c r="AL283" s="74"/>
      <c r="AM283" s="74"/>
    </row>
    <row r="284" spans="33:39" x14ac:dyDescent="0.25">
      <c r="AG284" s="179" t="s">
        <v>385</v>
      </c>
      <c r="AH284" s="180">
        <v>0.103448</v>
      </c>
      <c r="AI284" s="181">
        <v>0.10344827586206896</v>
      </c>
      <c r="AJ284" s="179" t="s">
        <v>222</v>
      </c>
      <c r="AK284" s="179" t="s">
        <v>235</v>
      </c>
      <c r="AL284" s="74"/>
      <c r="AM284" s="74"/>
    </row>
    <row r="285" spans="33:39" x14ac:dyDescent="0.25">
      <c r="AG285" s="179" t="s">
        <v>386</v>
      </c>
      <c r="AH285" s="180">
        <v>0.104167</v>
      </c>
      <c r="AI285" s="181">
        <v>0.10416666666666667</v>
      </c>
      <c r="AJ285" s="179" t="s">
        <v>305</v>
      </c>
      <c r="AK285" s="179" t="s">
        <v>387</v>
      </c>
      <c r="AL285" s="74"/>
      <c r="AM285" s="74"/>
    </row>
    <row r="286" spans="33:39" x14ac:dyDescent="0.25">
      <c r="AG286" s="179" t="s">
        <v>388</v>
      </c>
      <c r="AH286" s="180">
        <v>0.10465099999999999</v>
      </c>
      <c r="AI286" s="181">
        <v>0.10465116279069768</v>
      </c>
      <c r="AJ286" s="179" t="s">
        <v>389</v>
      </c>
      <c r="AK286" s="179" t="s">
        <v>346</v>
      </c>
      <c r="AL286" s="74"/>
      <c r="AM286" s="74"/>
    </row>
    <row r="287" spans="33:39" x14ac:dyDescent="0.25">
      <c r="AG287" s="179" t="s">
        <v>390</v>
      </c>
      <c r="AH287" s="180">
        <v>0.105263</v>
      </c>
      <c r="AI287" s="181">
        <v>0.10526315789473684</v>
      </c>
      <c r="AJ287" s="179" t="s">
        <v>194</v>
      </c>
      <c r="AK287" s="179" t="s">
        <v>281</v>
      </c>
      <c r="AL287" s="74"/>
      <c r="AM287" s="74"/>
    </row>
    <row r="288" spans="33:39" x14ac:dyDescent="0.25">
      <c r="AG288" s="179" t="s">
        <v>391</v>
      </c>
      <c r="AH288" s="180">
        <v>0.106061</v>
      </c>
      <c r="AI288" s="181">
        <v>0.10606060606060606</v>
      </c>
      <c r="AJ288" s="179" t="s">
        <v>324</v>
      </c>
      <c r="AK288" s="179" t="s">
        <v>392</v>
      </c>
      <c r="AL288" s="74"/>
      <c r="AM288" s="74"/>
    </row>
    <row r="289" spans="33:39" x14ac:dyDescent="0.25">
      <c r="AG289" s="179" t="s">
        <v>393</v>
      </c>
      <c r="AH289" s="180">
        <v>0.106667</v>
      </c>
      <c r="AI289" s="181">
        <v>0.10666666666666667</v>
      </c>
      <c r="AJ289" s="179" t="s">
        <v>356</v>
      </c>
      <c r="AK289" s="179" t="s">
        <v>172</v>
      </c>
      <c r="AL289" s="74"/>
      <c r="AM289" s="74"/>
    </row>
    <row r="290" spans="33:39" x14ac:dyDescent="0.25">
      <c r="AG290" s="179" t="s">
        <v>394</v>
      </c>
      <c r="AH290" s="180">
        <v>0.107143</v>
      </c>
      <c r="AI290" s="181">
        <v>0.10714285714285714</v>
      </c>
      <c r="AJ290" s="179" t="s">
        <v>222</v>
      </c>
      <c r="AK290" s="179" t="s">
        <v>239</v>
      </c>
      <c r="AL290" s="74"/>
      <c r="AM290" s="74"/>
    </row>
    <row r="291" spans="33:39" x14ac:dyDescent="0.25">
      <c r="AG291" s="179" t="s">
        <v>395</v>
      </c>
      <c r="AH291" s="180">
        <v>0.108108</v>
      </c>
      <c r="AI291" s="181">
        <v>0.10810810810810811</v>
      </c>
      <c r="AJ291" s="179" t="s">
        <v>260</v>
      </c>
      <c r="AK291" s="179" t="s">
        <v>284</v>
      </c>
      <c r="AL291" s="74"/>
      <c r="AM291" s="74"/>
    </row>
    <row r="292" spans="33:39" x14ac:dyDescent="0.25">
      <c r="AG292" s="179" t="s">
        <v>396</v>
      </c>
      <c r="AH292" s="180">
        <v>0.108696</v>
      </c>
      <c r="AI292" s="181">
        <v>0.10869565217391304</v>
      </c>
      <c r="AJ292" s="179" t="s">
        <v>305</v>
      </c>
      <c r="AK292" s="179" t="s">
        <v>310</v>
      </c>
      <c r="AL292" s="74"/>
      <c r="AM292" s="74"/>
    </row>
    <row r="293" spans="33:39" x14ac:dyDescent="0.25">
      <c r="AG293" s="179" t="s">
        <v>397</v>
      </c>
      <c r="AH293" s="180">
        <v>0.109375</v>
      </c>
      <c r="AI293" s="181">
        <v>0.109375</v>
      </c>
      <c r="AJ293" s="179" t="s">
        <v>324</v>
      </c>
      <c r="AK293" s="179" t="s">
        <v>398</v>
      </c>
      <c r="AL293" s="74"/>
      <c r="AM293" s="74"/>
    </row>
    <row r="294" spans="33:39" x14ac:dyDescent="0.25">
      <c r="AG294" s="179" t="s">
        <v>399</v>
      </c>
      <c r="AH294" s="180">
        <v>0.10989</v>
      </c>
      <c r="AI294" s="181">
        <v>0.10989010989010989</v>
      </c>
      <c r="AJ294" s="179" t="s">
        <v>379</v>
      </c>
      <c r="AK294" s="179" t="s">
        <v>199</v>
      </c>
      <c r="AL294" s="74"/>
      <c r="AM294" s="74"/>
    </row>
    <row r="295" spans="33:39" x14ac:dyDescent="0.25">
      <c r="AG295" s="179" t="s">
        <v>400</v>
      </c>
      <c r="AH295" s="180">
        <v>0.111111</v>
      </c>
      <c r="AI295" s="181">
        <v>0.1111111111111111</v>
      </c>
      <c r="AJ295" s="179" t="s">
        <v>163</v>
      </c>
      <c r="AK295" s="179" t="s">
        <v>389</v>
      </c>
      <c r="AL295" s="74"/>
      <c r="AM295" s="74"/>
    </row>
    <row r="296" spans="33:39" x14ac:dyDescent="0.25">
      <c r="AG296" s="179" t="s">
        <v>401</v>
      </c>
      <c r="AH296" s="180">
        <v>0.111111</v>
      </c>
      <c r="AI296" s="181">
        <v>0.1111111111111111</v>
      </c>
      <c r="AJ296" s="179" t="s">
        <v>163</v>
      </c>
      <c r="AK296" s="179" t="s">
        <v>389</v>
      </c>
      <c r="AL296" s="74"/>
      <c r="AM296" s="74"/>
    </row>
    <row r="297" spans="33:39" x14ac:dyDescent="0.25">
      <c r="AG297" s="179" t="s">
        <v>402</v>
      </c>
      <c r="AH297" s="180">
        <v>0.111111</v>
      </c>
      <c r="AI297" s="181">
        <v>0.1111111111111111</v>
      </c>
      <c r="AJ297" s="179" t="s">
        <v>163</v>
      </c>
      <c r="AK297" s="179" t="s">
        <v>389</v>
      </c>
      <c r="AL297" s="74"/>
      <c r="AM297" s="74"/>
    </row>
    <row r="298" spans="33:39" x14ac:dyDescent="0.25">
      <c r="AG298" s="179" t="s">
        <v>403</v>
      </c>
      <c r="AH298" s="180">
        <v>0.112676</v>
      </c>
      <c r="AI298" s="181">
        <v>0.11267605633802817</v>
      </c>
      <c r="AJ298" s="179" t="s">
        <v>356</v>
      </c>
      <c r="AK298" s="179" t="s">
        <v>174</v>
      </c>
      <c r="AL298" s="74"/>
      <c r="AM298" s="74"/>
    </row>
    <row r="299" spans="33:39" x14ac:dyDescent="0.25">
      <c r="AG299" s="179" t="s">
        <v>404</v>
      </c>
      <c r="AH299" s="180">
        <v>0.113208</v>
      </c>
      <c r="AI299" s="181">
        <v>0.11320754716981132</v>
      </c>
      <c r="AJ299" s="179" t="s">
        <v>312</v>
      </c>
      <c r="AK299" s="179" t="s">
        <v>291</v>
      </c>
      <c r="AL299" s="74"/>
      <c r="AM299" s="74"/>
    </row>
    <row r="300" spans="33:39" x14ac:dyDescent="0.25">
      <c r="AG300" s="179" t="s">
        <v>405</v>
      </c>
      <c r="AH300" s="180">
        <v>0.113924</v>
      </c>
      <c r="AI300" s="181">
        <v>0.11392405063291139</v>
      </c>
      <c r="AJ300" s="179" t="s">
        <v>389</v>
      </c>
      <c r="AK300" s="179" t="s">
        <v>170</v>
      </c>
      <c r="AL300" s="74"/>
      <c r="AM300" s="74"/>
    </row>
    <row r="301" spans="33:39" x14ac:dyDescent="0.25">
      <c r="AG301" s="179" t="s">
        <v>406</v>
      </c>
      <c r="AH301" s="180">
        <v>0.11475399999999999</v>
      </c>
      <c r="AI301" s="181">
        <v>0.11475409836065574</v>
      </c>
      <c r="AJ301" s="179" t="s">
        <v>324</v>
      </c>
      <c r="AK301" s="179" t="s">
        <v>348</v>
      </c>
      <c r="AL301" s="74"/>
      <c r="AM301" s="74"/>
    </row>
    <row r="302" spans="33:39" x14ac:dyDescent="0.25">
      <c r="AG302" s="179" t="s">
        <v>407</v>
      </c>
      <c r="AH302" s="180">
        <v>0.115385</v>
      </c>
      <c r="AI302" s="181">
        <v>0.11538461538461539</v>
      </c>
      <c r="AJ302" s="179" t="s">
        <v>222</v>
      </c>
      <c r="AK302" s="179" t="s">
        <v>246</v>
      </c>
      <c r="AL302" s="74"/>
      <c r="AM302" s="74"/>
    </row>
    <row r="303" spans="33:39" x14ac:dyDescent="0.25">
      <c r="AG303" s="179" t="s">
        <v>408</v>
      </c>
      <c r="AH303" s="180">
        <v>0.115942</v>
      </c>
      <c r="AI303" s="181">
        <v>0.11594202898550725</v>
      </c>
      <c r="AJ303" s="179" t="s">
        <v>356</v>
      </c>
      <c r="AK303" s="179" t="s">
        <v>294</v>
      </c>
      <c r="AL303" s="74"/>
      <c r="AM303" s="74"/>
    </row>
    <row r="304" spans="33:39" x14ac:dyDescent="0.25">
      <c r="AG304" s="179" t="s">
        <v>409</v>
      </c>
      <c r="AH304" s="180">
        <v>0.11666700000000001</v>
      </c>
      <c r="AI304" s="181">
        <v>0.11666666666666667</v>
      </c>
      <c r="AJ304" s="179" t="s">
        <v>324</v>
      </c>
      <c r="AK304" s="179" t="s">
        <v>182</v>
      </c>
      <c r="AL304" s="74"/>
      <c r="AM304" s="74"/>
    </row>
    <row r="305" spans="33:39" x14ac:dyDescent="0.25">
      <c r="AG305" s="179" t="s">
        <v>410</v>
      </c>
      <c r="AH305" s="180">
        <v>0.117647</v>
      </c>
      <c r="AI305" s="181">
        <v>0.11764705882352941</v>
      </c>
      <c r="AJ305" s="179" t="s">
        <v>194</v>
      </c>
      <c r="AK305" s="179" t="s">
        <v>296</v>
      </c>
      <c r="AL305" s="74"/>
      <c r="AM305" s="74"/>
    </row>
    <row r="306" spans="33:39" x14ac:dyDescent="0.25">
      <c r="AG306" s="179" t="s">
        <v>411</v>
      </c>
      <c r="AH306" s="180">
        <v>0.117647</v>
      </c>
      <c r="AI306" s="181">
        <v>0.11764705882352941</v>
      </c>
      <c r="AJ306" s="179" t="s">
        <v>194</v>
      </c>
      <c r="AK306" s="179" t="s">
        <v>296</v>
      </c>
      <c r="AL306" s="74"/>
      <c r="AM306" s="74"/>
    </row>
    <row r="307" spans="33:39" x14ac:dyDescent="0.25">
      <c r="AG307" s="179" t="s">
        <v>412</v>
      </c>
      <c r="AH307" s="180">
        <v>0.118644</v>
      </c>
      <c r="AI307" s="181">
        <v>0.11864406779661017</v>
      </c>
      <c r="AJ307" s="179" t="s">
        <v>324</v>
      </c>
      <c r="AK307" s="179" t="s">
        <v>233</v>
      </c>
      <c r="AL307" s="74"/>
      <c r="AM307" s="74"/>
    </row>
    <row r="308" spans="33:39" x14ac:dyDescent="0.25">
      <c r="AG308" s="179" t="s">
        <v>413</v>
      </c>
      <c r="AH308" s="180">
        <v>0.119403</v>
      </c>
      <c r="AI308" s="181">
        <v>0.11940298507462686</v>
      </c>
      <c r="AJ308" s="179" t="s">
        <v>356</v>
      </c>
      <c r="AK308" s="179" t="s">
        <v>262</v>
      </c>
      <c r="AL308" s="74"/>
      <c r="AM308" s="74"/>
    </row>
    <row r="309" spans="33:39" x14ac:dyDescent="0.25">
      <c r="AG309" s="179" t="s">
        <v>414</v>
      </c>
      <c r="AH309" s="180">
        <v>0.12</v>
      </c>
      <c r="AI309" s="181">
        <v>0.12</v>
      </c>
      <c r="AJ309" s="179" t="s">
        <v>222</v>
      </c>
      <c r="AK309" s="179" t="s">
        <v>250</v>
      </c>
      <c r="AL309" s="74"/>
      <c r="AM309" s="74"/>
    </row>
    <row r="310" spans="33:39" x14ac:dyDescent="0.25">
      <c r="AG310" s="179" t="s">
        <v>415</v>
      </c>
      <c r="AH310" s="180">
        <v>0.12069000000000001</v>
      </c>
      <c r="AI310" s="181">
        <v>0.1206896551724138</v>
      </c>
      <c r="AJ310" s="179" t="s">
        <v>324</v>
      </c>
      <c r="AK310" s="179" t="s">
        <v>184</v>
      </c>
      <c r="AL310" s="74"/>
      <c r="AM310" s="74"/>
    </row>
    <row r="311" spans="33:39" x14ac:dyDescent="0.25">
      <c r="AG311" s="179" t="s">
        <v>416</v>
      </c>
      <c r="AH311" s="180">
        <v>0.121212</v>
      </c>
      <c r="AI311" s="181">
        <v>0.12121212121212122</v>
      </c>
      <c r="AJ311" s="179" t="s">
        <v>260</v>
      </c>
      <c r="AK311" s="179" t="s">
        <v>220</v>
      </c>
      <c r="AL311" s="74"/>
      <c r="AM311" s="74"/>
    </row>
    <row r="312" spans="33:39" x14ac:dyDescent="0.25">
      <c r="AG312" s="179" t="s">
        <v>417</v>
      </c>
      <c r="AH312" s="180">
        <v>0.121951</v>
      </c>
      <c r="AI312" s="181">
        <v>0.12195121951219512</v>
      </c>
      <c r="AJ312" s="179" t="s">
        <v>305</v>
      </c>
      <c r="AK312" s="179" t="s">
        <v>272</v>
      </c>
      <c r="AL312" s="74"/>
      <c r="AM312" s="74"/>
    </row>
    <row r="313" spans="33:39" x14ac:dyDescent="0.25">
      <c r="AG313" s="179" t="s">
        <v>418</v>
      </c>
      <c r="AH313" s="180">
        <v>0.122807</v>
      </c>
      <c r="AI313" s="181">
        <v>0.12280701754385964</v>
      </c>
      <c r="AJ313" s="179" t="s">
        <v>324</v>
      </c>
      <c r="AK313" s="179" t="s">
        <v>322</v>
      </c>
      <c r="AL313" s="74"/>
      <c r="AM313" s="74"/>
    </row>
    <row r="314" spans="33:39" x14ac:dyDescent="0.25">
      <c r="AG314" s="179" t="s">
        <v>419</v>
      </c>
      <c r="AH314" s="180">
        <v>0.12328799999999999</v>
      </c>
      <c r="AI314" s="181">
        <v>0.12328767123287671</v>
      </c>
      <c r="AJ314" s="179" t="s">
        <v>389</v>
      </c>
      <c r="AK314" s="179" t="s">
        <v>212</v>
      </c>
      <c r="AL314" s="74"/>
      <c r="AM314" s="74"/>
    </row>
    <row r="315" spans="33:39" x14ac:dyDescent="0.25">
      <c r="AG315" s="179" t="s">
        <v>420</v>
      </c>
      <c r="AH315" s="180">
        <v>0.125</v>
      </c>
      <c r="AI315" s="181">
        <v>0.125</v>
      </c>
      <c r="AJ315" s="179" t="s">
        <v>163</v>
      </c>
      <c r="AK315" s="179" t="s">
        <v>356</v>
      </c>
      <c r="AL315" s="74"/>
      <c r="AM315" s="74"/>
    </row>
    <row r="316" spans="33:39" x14ac:dyDescent="0.25">
      <c r="AG316" s="179" t="s">
        <v>421</v>
      </c>
      <c r="AH316" s="180">
        <v>0.125</v>
      </c>
      <c r="AI316" s="181">
        <v>0.125</v>
      </c>
      <c r="AJ316" s="179" t="s">
        <v>163</v>
      </c>
      <c r="AK316" s="179" t="s">
        <v>356</v>
      </c>
      <c r="AL316" s="74"/>
      <c r="AM316" s="74"/>
    </row>
    <row r="317" spans="33:39" x14ac:dyDescent="0.25">
      <c r="AG317" s="179" t="s">
        <v>422</v>
      </c>
      <c r="AH317" s="180">
        <v>0.125</v>
      </c>
      <c r="AI317" s="181">
        <v>0.125</v>
      </c>
      <c r="AJ317" s="179" t="s">
        <v>163</v>
      </c>
      <c r="AK317" s="179" t="s">
        <v>356</v>
      </c>
      <c r="AL317" s="74"/>
      <c r="AM317" s="74"/>
    </row>
    <row r="318" spans="33:39" x14ac:dyDescent="0.25">
      <c r="AG318" s="179" t="s">
        <v>423</v>
      </c>
      <c r="AH318" s="180">
        <v>0.125</v>
      </c>
      <c r="AI318" s="181">
        <v>0.125</v>
      </c>
      <c r="AJ318" s="179" t="s">
        <v>163</v>
      </c>
      <c r="AK318" s="179" t="s">
        <v>356</v>
      </c>
      <c r="AL318" s="74"/>
      <c r="AM318" s="74"/>
    </row>
    <row r="319" spans="33:39" x14ac:dyDescent="0.25">
      <c r="AG319" s="179" t="s">
        <v>424</v>
      </c>
      <c r="AH319" s="180">
        <v>0.126582</v>
      </c>
      <c r="AI319" s="181">
        <v>0.12658227848101267</v>
      </c>
      <c r="AJ319" s="179" t="s">
        <v>379</v>
      </c>
      <c r="AK319" s="179" t="s">
        <v>170</v>
      </c>
      <c r="AL319" s="74"/>
      <c r="AM319" s="74"/>
    </row>
    <row r="320" spans="33:39" x14ac:dyDescent="0.25">
      <c r="AG320" s="179" t="s">
        <v>425</v>
      </c>
      <c r="AH320" s="180">
        <v>0.127273</v>
      </c>
      <c r="AI320" s="181">
        <v>0.12727272727272726</v>
      </c>
      <c r="AJ320" s="179" t="s">
        <v>324</v>
      </c>
      <c r="AK320" s="179" t="s">
        <v>286</v>
      </c>
      <c r="AL320" s="74"/>
      <c r="AM320" s="74"/>
    </row>
    <row r="321" spans="33:39" x14ac:dyDescent="0.25">
      <c r="AG321" s="179" t="s">
        <v>426</v>
      </c>
      <c r="AH321" s="180">
        <v>0.12820500000000001</v>
      </c>
      <c r="AI321" s="181">
        <v>0.12820512820512819</v>
      </c>
      <c r="AJ321" s="179" t="s">
        <v>305</v>
      </c>
      <c r="AK321" s="179" t="s">
        <v>278</v>
      </c>
      <c r="AL321" s="74"/>
      <c r="AM321" s="74"/>
    </row>
    <row r="322" spans="33:39" x14ac:dyDescent="0.25">
      <c r="AG322" s="179" t="s">
        <v>427</v>
      </c>
      <c r="AH322" s="180">
        <v>0.12857099999999999</v>
      </c>
      <c r="AI322" s="181">
        <v>0.12857142857142856</v>
      </c>
      <c r="AJ322" s="179" t="s">
        <v>389</v>
      </c>
      <c r="AK322" s="179" t="s">
        <v>428</v>
      </c>
      <c r="AL322" s="74"/>
      <c r="AM322" s="74"/>
    </row>
    <row r="323" spans="33:39" x14ac:dyDescent="0.25">
      <c r="AG323" s="179" t="s">
        <v>429</v>
      </c>
      <c r="AH323" s="180">
        <v>0.129412</v>
      </c>
      <c r="AI323" s="181">
        <v>0.12941176470588237</v>
      </c>
      <c r="AJ323" s="179" t="s">
        <v>363</v>
      </c>
      <c r="AK323" s="179" t="s">
        <v>237</v>
      </c>
      <c r="AL323" s="74"/>
      <c r="AM323" s="74"/>
    </row>
    <row r="324" spans="33:39" x14ac:dyDescent="0.25">
      <c r="AG324" s="179" t="s">
        <v>430</v>
      </c>
      <c r="AH324" s="180">
        <v>0.130435</v>
      </c>
      <c r="AI324" s="181">
        <v>0.13043478260869565</v>
      </c>
      <c r="AJ324" s="179" t="s">
        <v>222</v>
      </c>
      <c r="AK324" s="179" t="s">
        <v>258</v>
      </c>
      <c r="AL324" s="74"/>
      <c r="AM324" s="74"/>
    </row>
    <row r="325" spans="33:39" x14ac:dyDescent="0.25">
      <c r="AG325" s="179" t="s">
        <v>431</v>
      </c>
      <c r="AH325" s="180">
        <v>0.130435</v>
      </c>
      <c r="AI325" s="181">
        <v>0.13043478260869565</v>
      </c>
      <c r="AJ325" s="179" t="s">
        <v>222</v>
      </c>
      <c r="AK325" s="179" t="s">
        <v>258</v>
      </c>
      <c r="AL325" s="74"/>
      <c r="AM325" s="74"/>
    </row>
    <row r="326" spans="33:39" x14ac:dyDescent="0.25">
      <c r="AG326" s="179" t="s">
        <v>432</v>
      </c>
      <c r="AH326" s="180">
        <v>0.13131300000000001</v>
      </c>
      <c r="AI326" s="181">
        <v>0.13131313131313133</v>
      </c>
      <c r="AJ326" s="179" t="s">
        <v>337</v>
      </c>
      <c r="AK326" s="179" t="s">
        <v>325</v>
      </c>
      <c r="AL326" s="74"/>
      <c r="AM326" s="74"/>
    </row>
    <row r="327" spans="33:39" x14ac:dyDescent="0.25">
      <c r="AG327" s="179" t="s">
        <v>433</v>
      </c>
      <c r="AH327" s="180">
        <v>0.132075</v>
      </c>
      <c r="AI327" s="181">
        <v>0.13207547169811321</v>
      </c>
      <c r="AJ327" s="179" t="s">
        <v>324</v>
      </c>
      <c r="AK327" s="179" t="s">
        <v>291</v>
      </c>
      <c r="AL327" s="74"/>
      <c r="AM327" s="74"/>
    </row>
    <row r="328" spans="33:39" x14ac:dyDescent="0.25">
      <c r="AG328" s="179" t="s">
        <v>434</v>
      </c>
      <c r="AH328" s="180">
        <v>0.13265299999999999</v>
      </c>
      <c r="AI328" s="181">
        <v>0.1326530612244898</v>
      </c>
      <c r="AJ328" s="179" t="s">
        <v>337</v>
      </c>
      <c r="AK328" s="179" t="s">
        <v>223</v>
      </c>
      <c r="AL328" s="74"/>
      <c r="AM328" s="74"/>
    </row>
    <row r="329" spans="33:39" x14ac:dyDescent="0.25">
      <c r="AG329" s="179" t="s">
        <v>435</v>
      </c>
      <c r="AH329" s="180">
        <v>0.13333300000000001</v>
      </c>
      <c r="AI329" s="181">
        <v>0.13333333333333333</v>
      </c>
      <c r="AJ329" s="179" t="s">
        <v>194</v>
      </c>
      <c r="AK329" s="179" t="s">
        <v>314</v>
      </c>
      <c r="AL329" s="74"/>
      <c r="AM329" s="74"/>
    </row>
    <row r="330" spans="33:39" x14ac:dyDescent="0.25">
      <c r="AG330" s="179" t="s">
        <v>436</v>
      </c>
      <c r="AH330" s="180">
        <v>0.134021</v>
      </c>
      <c r="AI330" s="181">
        <v>0.13402061855670103</v>
      </c>
      <c r="AJ330" s="179" t="s">
        <v>337</v>
      </c>
      <c r="AK330" s="179" t="s">
        <v>195</v>
      </c>
      <c r="AL330" s="74"/>
      <c r="AM330" s="74"/>
    </row>
    <row r="331" spans="33:39" x14ac:dyDescent="0.25">
      <c r="AG331" s="179" t="s">
        <v>437</v>
      </c>
      <c r="AH331" s="180">
        <v>0.13461500000000001</v>
      </c>
      <c r="AI331" s="181">
        <v>0.13461538461538461</v>
      </c>
      <c r="AJ331" s="179" t="s">
        <v>324</v>
      </c>
      <c r="AK331" s="179" t="s">
        <v>190</v>
      </c>
      <c r="AL331" s="74"/>
      <c r="AM331" s="74"/>
    </row>
    <row r="332" spans="33:39" x14ac:dyDescent="0.25">
      <c r="AG332" s="179" t="s">
        <v>438</v>
      </c>
      <c r="AH332" s="180">
        <v>0.13513500000000001</v>
      </c>
      <c r="AI332" s="181">
        <v>0.13513513513513514</v>
      </c>
      <c r="AJ332" s="179" t="s">
        <v>305</v>
      </c>
      <c r="AK332" s="179" t="s">
        <v>284</v>
      </c>
      <c r="AL332" s="74"/>
      <c r="AM332" s="74"/>
    </row>
    <row r="333" spans="33:39" x14ac:dyDescent="0.25">
      <c r="AG333" s="179" t="s">
        <v>439</v>
      </c>
      <c r="AH333" s="180">
        <v>0.13636400000000001</v>
      </c>
      <c r="AI333" s="181">
        <v>0.13636363636363635</v>
      </c>
      <c r="AJ333" s="179" t="s">
        <v>222</v>
      </c>
      <c r="AK333" s="179" t="s">
        <v>264</v>
      </c>
      <c r="AL333" s="74"/>
      <c r="AM333" s="74"/>
    </row>
    <row r="334" spans="33:39" x14ac:dyDescent="0.25">
      <c r="AG334" s="179" t="s">
        <v>440</v>
      </c>
      <c r="AH334" s="180">
        <v>0.13636400000000001</v>
      </c>
      <c r="AI334" s="181">
        <v>0.13636363636363635</v>
      </c>
      <c r="AJ334" s="179" t="s">
        <v>222</v>
      </c>
      <c r="AK334" s="179" t="s">
        <v>264</v>
      </c>
      <c r="AL334" s="74"/>
      <c r="AM334" s="74"/>
    </row>
    <row r="335" spans="33:39" x14ac:dyDescent="0.25">
      <c r="AG335" s="179" t="s">
        <v>441</v>
      </c>
      <c r="AH335" s="180">
        <v>0.13725499999999999</v>
      </c>
      <c r="AI335" s="181">
        <v>0.13725490196078433</v>
      </c>
      <c r="AJ335" s="179" t="s">
        <v>324</v>
      </c>
      <c r="AK335" s="179" t="s">
        <v>248</v>
      </c>
      <c r="AL335" s="74"/>
      <c r="AM335" s="74"/>
    </row>
    <row r="336" spans="33:39" x14ac:dyDescent="0.25">
      <c r="AG336" s="179" t="s">
        <v>442</v>
      </c>
      <c r="AH336" s="180">
        <v>0.137931</v>
      </c>
      <c r="AI336" s="181">
        <v>0.13793103448275862</v>
      </c>
      <c r="AJ336" s="179" t="s">
        <v>260</v>
      </c>
      <c r="AK336" s="179" t="s">
        <v>235</v>
      </c>
      <c r="AL336" s="74"/>
      <c r="AM336" s="74"/>
    </row>
    <row r="337" spans="33:39" x14ac:dyDescent="0.25">
      <c r="AG337" s="179" t="s">
        <v>443</v>
      </c>
      <c r="AH337" s="180">
        <v>0.13888900000000001</v>
      </c>
      <c r="AI337" s="181">
        <v>0.1388888888888889</v>
      </c>
      <c r="AJ337" s="179" t="s">
        <v>305</v>
      </c>
      <c r="AK337" s="179" t="s">
        <v>214</v>
      </c>
      <c r="AL337" s="74"/>
      <c r="AM337" s="74"/>
    </row>
    <row r="338" spans="33:39" x14ac:dyDescent="0.25">
      <c r="AG338" s="179" t="s">
        <v>444</v>
      </c>
      <c r="AH338" s="180">
        <v>0.139241</v>
      </c>
      <c r="AI338" s="181">
        <v>0.13924050632911392</v>
      </c>
      <c r="AJ338" s="179" t="s">
        <v>363</v>
      </c>
      <c r="AK338" s="179" t="s">
        <v>170</v>
      </c>
      <c r="AL338" s="74"/>
      <c r="AM338" s="74"/>
    </row>
    <row r="339" spans="33:39" x14ac:dyDescent="0.25">
      <c r="AG339" s="179" t="s">
        <v>445</v>
      </c>
      <c r="AH339" s="180">
        <v>0.14000000000000001</v>
      </c>
      <c r="AI339" s="181">
        <v>0.14000000000000001</v>
      </c>
      <c r="AJ339" s="179" t="s">
        <v>324</v>
      </c>
      <c r="AK339" s="179" t="s">
        <v>192</v>
      </c>
      <c r="AL339" s="74"/>
      <c r="AM339" s="74"/>
    </row>
    <row r="340" spans="33:39" x14ac:dyDescent="0.25">
      <c r="AG340" s="179" t="s">
        <v>446</v>
      </c>
      <c r="AH340" s="180">
        <v>0.140625</v>
      </c>
      <c r="AI340" s="181">
        <v>0.140625</v>
      </c>
      <c r="AJ340" s="179" t="s">
        <v>389</v>
      </c>
      <c r="AK340" s="179" t="s">
        <v>398</v>
      </c>
      <c r="AL340" s="74"/>
      <c r="AM340" s="74"/>
    </row>
    <row r="341" spans="33:39" x14ac:dyDescent="0.25">
      <c r="AG341" s="179" t="s">
        <v>447</v>
      </c>
      <c r="AH341" s="180">
        <v>0.14130400000000001</v>
      </c>
      <c r="AI341" s="181">
        <v>0.14130434782608695</v>
      </c>
      <c r="AJ341" s="179" t="s">
        <v>337</v>
      </c>
      <c r="AK341" s="179" t="s">
        <v>229</v>
      </c>
      <c r="AL341" s="74"/>
      <c r="AM341" s="74"/>
    </row>
    <row r="342" spans="33:39" x14ac:dyDescent="0.25">
      <c r="AG342" s="179" t="s">
        <v>448</v>
      </c>
      <c r="AH342" s="180">
        <v>0.14285700000000001</v>
      </c>
      <c r="AI342" s="181">
        <v>0.14285714285714285</v>
      </c>
      <c r="AJ342" s="179" t="s">
        <v>163</v>
      </c>
      <c r="AK342" s="179" t="s">
        <v>324</v>
      </c>
      <c r="AL342" s="74"/>
      <c r="AM342" s="74"/>
    </row>
    <row r="343" spans="33:39" x14ac:dyDescent="0.25">
      <c r="AG343" s="179" t="s">
        <v>449</v>
      </c>
      <c r="AH343" s="180">
        <v>0.14285700000000001</v>
      </c>
      <c r="AI343" s="181">
        <v>0.14285714285714285</v>
      </c>
      <c r="AJ343" s="179" t="s">
        <v>163</v>
      </c>
      <c r="AK343" s="179" t="s">
        <v>324</v>
      </c>
      <c r="AL343" s="74"/>
      <c r="AM343" s="74"/>
    </row>
    <row r="344" spans="33:39" x14ac:dyDescent="0.25">
      <c r="AG344" s="179" t="s">
        <v>450</v>
      </c>
      <c r="AH344" s="180">
        <v>0.14285700000000001</v>
      </c>
      <c r="AI344" s="181">
        <v>0.14285714285714285</v>
      </c>
      <c r="AJ344" s="179" t="s">
        <v>163</v>
      </c>
      <c r="AK344" s="179" t="s">
        <v>324</v>
      </c>
      <c r="AL344" s="74"/>
      <c r="AM344" s="74"/>
    </row>
    <row r="345" spans="33:39" x14ac:dyDescent="0.25">
      <c r="AG345" s="179" t="s">
        <v>451</v>
      </c>
      <c r="AH345" s="180">
        <v>0.14285700000000001</v>
      </c>
      <c r="AI345" s="181">
        <v>0.14285714285714285</v>
      </c>
      <c r="AJ345" s="179" t="s">
        <v>163</v>
      </c>
      <c r="AK345" s="179" t="s">
        <v>324</v>
      </c>
      <c r="AL345" s="74"/>
      <c r="AM345" s="74"/>
    </row>
    <row r="346" spans="33:39" x14ac:dyDescent="0.25">
      <c r="AG346" s="179" t="s">
        <v>452</v>
      </c>
      <c r="AH346" s="180">
        <v>0.144737</v>
      </c>
      <c r="AI346" s="181">
        <v>0.14473684210526316</v>
      </c>
      <c r="AJ346" s="179" t="s">
        <v>363</v>
      </c>
      <c r="AK346" s="179" t="s">
        <v>453</v>
      </c>
      <c r="AL346" s="74"/>
      <c r="AM346" s="74"/>
    </row>
    <row r="347" spans="33:39" x14ac:dyDescent="0.25">
      <c r="AG347" s="179" t="s">
        <v>454</v>
      </c>
      <c r="AH347" s="180">
        <v>0.145455</v>
      </c>
      <c r="AI347" s="181">
        <v>0.14545454545454545</v>
      </c>
      <c r="AJ347" s="179" t="s">
        <v>356</v>
      </c>
      <c r="AK347" s="179" t="s">
        <v>286</v>
      </c>
      <c r="AL347" s="74"/>
      <c r="AM347" s="74"/>
    </row>
    <row r="348" spans="33:39" x14ac:dyDescent="0.25">
      <c r="AG348" s="179" t="s">
        <v>455</v>
      </c>
      <c r="AH348" s="180">
        <v>0.146067</v>
      </c>
      <c r="AI348" s="181">
        <v>0.14606741573033707</v>
      </c>
      <c r="AJ348" s="179" t="s">
        <v>337</v>
      </c>
      <c r="AK348" s="179" t="s">
        <v>316</v>
      </c>
      <c r="AL348" s="74"/>
      <c r="AM348" s="74"/>
    </row>
    <row r="349" spans="33:39" x14ac:dyDescent="0.25">
      <c r="AG349" s="179" t="s">
        <v>456</v>
      </c>
      <c r="AH349" s="180">
        <v>0.14666699999999999</v>
      </c>
      <c r="AI349" s="181">
        <v>0.14666666666666667</v>
      </c>
      <c r="AJ349" s="179" t="s">
        <v>363</v>
      </c>
      <c r="AK349" s="179" t="s">
        <v>172</v>
      </c>
      <c r="AL349" s="74"/>
      <c r="AM349" s="74"/>
    </row>
    <row r="350" spans="33:39" x14ac:dyDescent="0.25">
      <c r="AG350" s="179" t="s">
        <v>457</v>
      </c>
      <c r="AH350" s="180">
        <v>0.147368</v>
      </c>
      <c r="AI350" s="181">
        <v>0.14736842105263157</v>
      </c>
      <c r="AJ350" s="179" t="s">
        <v>327</v>
      </c>
      <c r="AK350" s="179" t="s">
        <v>458</v>
      </c>
      <c r="AL350" s="74"/>
      <c r="AM350" s="74"/>
    </row>
    <row r="351" spans="33:39" x14ac:dyDescent="0.25">
      <c r="AG351" s="179" t="s">
        <v>459</v>
      </c>
      <c r="AH351" s="180">
        <v>0.148148</v>
      </c>
      <c r="AI351" s="181">
        <v>0.14814814814814814</v>
      </c>
      <c r="AJ351" s="179" t="s">
        <v>260</v>
      </c>
      <c r="AK351" s="179" t="s">
        <v>243</v>
      </c>
      <c r="AL351" s="74"/>
      <c r="AM351" s="74"/>
    </row>
    <row r="352" spans="33:39" x14ac:dyDescent="0.25">
      <c r="AG352" s="179" t="s">
        <v>460</v>
      </c>
      <c r="AH352" s="180">
        <v>0.148649</v>
      </c>
      <c r="AI352" s="181">
        <v>0.14864864864864866</v>
      </c>
      <c r="AJ352" s="179" t="s">
        <v>363</v>
      </c>
      <c r="AK352" s="179" t="s">
        <v>371</v>
      </c>
      <c r="AL352" s="74"/>
      <c r="AM352" s="74"/>
    </row>
    <row r="353" spans="33:39" x14ac:dyDescent="0.25">
      <c r="AG353" s="179" t="s">
        <v>461</v>
      </c>
      <c r="AH353" s="180">
        <v>0.149254</v>
      </c>
      <c r="AI353" s="181">
        <v>0.14925373134328357</v>
      </c>
      <c r="AJ353" s="179" t="s">
        <v>379</v>
      </c>
      <c r="AK353" s="179" t="s">
        <v>262</v>
      </c>
      <c r="AL353" s="74"/>
      <c r="AM353" s="74"/>
    </row>
    <row r="354" spans="33:39" x14ac:dyDescent="0.25">
      <c r="AG354" s="179" t="s">
        <v>462</v>
      </c>
      <c r="AH354" s="180">
        <v>0.15</v>
      </c>
      <c r="AI354" s="181">
        <v>0.15</v>
      </c>
      <c r="AJ354" s="179" t="s">
        <v>222</v>
      </c>
      <c r="AK354" s="179" t="s">
        <v>275</v>
      </c>
      <c r="AL354" s="74"/>
      <c r="AM354" s="74"/>
    </row>
    <row r="355" spans="33:39" x14ac:dyDescent="0.25">
      <c r="AG355" s="179" t="s">
        <v>463</v>
      </c>
      <c r="AH355" s="180">
        <v>0.15068500000000001</v>
      </c>
      <c r="AI355" s="181">
        <v>0.15068493150684931</v>
      </c>
      <c r="AJ355" s="179" t="s">
        <v>363</v>
      </c>
      <c r="AK355" s="179" t="s">
        <v>212</v>
      </c>
      <c r="AL355" s="74"/>
      <c r="AM355" s="74"/>
    </row>
    <row r="356" spans="33:39" x14ac:dyDescent="0.25">
      <c r="AG356" s="179" t="s">
        <v>464</v>
      </c>
      <c r="AH356" s="180">
        <v>0.15151500000000001</v>
      </c>
      <c r="AI356" s="181">
        <v>0.15151515151515152</v>
      </c>
      <c r="AJ356" s="179" t="s">
        <v>305</v>
      </c>
      <c r="AK356" s="179" t="s">
        <v>220</v>
      </c>
      <c r="AL356" s="74"/>
      <c r="AM356" s="74"/>
    </row>
    <row r="357" spans="33:39" x14ac:dyDescent="0.25">
      <c r="AG357" s="179" t="s">
        <v>465</v>
      </c>
      <c r="AH357" s="180">
        <v>0.15189900000000001</v>
      </c>
      <c r="AI357" s="181">
        <v>0.15189873417721519</v>
      </c>
      <c r="AJ357" s="179" t="s">
        <v>350</v>
      </c>
      <c r="AK357" s="179" t="s">
        <v>170</v>
      </c>
      <c r="AL357" s="74"/>
      <c r="AM357" s="74"/>
    </row>
    <row r="358" spans="33:39" x14ac:dyDescent="0.25">
      <c r="AG358" s="179" t="s">
        <v>466</v>
      </c>
      <c r="AH358" s="180">
        <v>0.15254200000000001</v>
      </c>
      <c r="AI358" s="181">
        <v>0.15254237288135594</v>
      </c>
      <c r="AJ358" s="179" t="s">
        <v>389</v>
      </c>
      <c r="AK358" s="179" t="s">
        <v>233</v>
      </c>
      <c r="AL358" s="74"/>
      <c r="AM358" s="74"/>
    </row>
    <row r="359" spans="33:39" x14ac:dyDescent="0.25">
      <c r="AG359" s="179" t="s">
        <v>467</v>
      </c>
      <c r="AH359" s="180">
        <v>0.15384600000000001</v>
      </c>
      <c r="AI359" s="181">
        <v>0.15384615384615385</v>
      </c>
      <c r="AJ359" s="179" t="s">
        <v>194</v>
      </c>
      <c r="AK359" s="179" t="s">
        <v>337</v>
      </c>
      <c r="AL359" s="74"/>
      <c r="AM359" s="74"/>
    </row>
    <row r="360" spans="33:39" x14ac:dyDescent="0.25">
      <c r="AG360" s="179" t="s">
        <v>468</v>
      </c>
      <c r="AH360" s="180">
        <v>0.15384600000000001</v>
      </c>
      <c r="AI360" s="181">
        <v>0.15384615384615385</v>
      </c>
      <c r="AJ360" s="179" t="s">
        <v>194</v>
      </c>
      <c r="AK360" s="179" t="s">
        <v>337</v>
      </c>
      <c r="AL360" s="74"/>
      <c r="AM360" s="74"/>
    </row>
    <row r="361" spans="33:39" x14ac:dyDescent="0.25">
      <c r="AG361" s="179" t="s">
        <v>469</v>
      </c>
      <c r="AH361" s="180">
        <v>0.154639</v>
      </c>
      <c r="AI361" s="181">
        <v>0.15463917525773196</v>
      </c>
      <c r="AJ361" s="179" t="s">
        <v>314</v>
      </c>
      <c r="AK361" s="179" t="s">
        <v>195</v>
      </c>
      <c r="AL361" s="74"/>
      <c r="AM361" s="74"/>
    </row>
    <row r="362" spans="33:39" x14ac:dyDescent="0.25">
      <c r="AG362" s="179" t="s">
        <v>470</v>
      </c>
      <c r="AH362" s="180">
        <v>0.155172</v>
      </c>
      <c r="AI362" s="181">
        <v>0.15517241379310345</v>
      </c>
      <c r="AJ362" s="179" t="s">
        <v>389</v>
      </c>
      <c r="AK362" s="179" t="s">
        <v>184</v>
      </c>
      <c r="AL362" s="74"/>
      <c r="AM362" s="74"/>
    </row>
    <row r="363" spans="33:39" x14ac:dyDescent="0.25">
      <c r="AG363" s="179" t="s">
        <v>471</v>
      </c>
      <c r="AH363" s="180">
        <v>0.15625</v>
      </c>
      <c r="AI363" s="181">
        <v>0.15625</v>
      </c>
      <c r="AJ363" s="179" t="s">
        <v>305</v>
      </c>
      <c r="AK363" s="179" t="s">
        <v>225</v>
      </c>
      <c r="AL363" s="74"/>
      <c r="AM363" s="74"/>
    </row>
    <row r="364" spans="33:39" x14ac:dyDescent="0.25">
      <c r="AG364" s="179" t="s">
        <v>472</v>
      </c>
      <c r="AH364" s="180">
        <v>0.15662699999999999</v>
      </c>
      <c r="AI364" s="181">
        <v>0.15662650602409639</v>
      </c>
      <c r="AJ364" s="179" t="s">
        <v>337</v>
      </c>
      <c r="AK364" s="179" t="s">
        <v>168</v>
      </c>
      <c r="AL364" s="74"/>
      <c r="AM364" s="74"/>
    </row>
    <row r="365" spans="33:39" x14ac:dyDescent="0.25">
      <c r="AG365" s="179" t="s">
        <v>473</v>
      </c>
      <c r="AH365" s="180">
        <v>0.157303</v>
      </c>
      <c r="AI365" s="181">
        <v>0.15730337078651685</v>
      </c>
      <c r="AJ365" s="179" t="s">
        <v>327</v>
      </c>
      <c r="AK365" s="179" t="s">
        <v>316</v>
      </c>
      <c r="AL365" s="74"/>
      <c r="AM365" s="74"/>
    </row>
    <row r="366" spans="33:39" x14ac:dyDescent="0.25">
      <c r="AG366" s="179" t="s">
        <v>474</v>
      </c>
      <c r="AH366" s="180">
        <v>0.15789500000000001</v>
      </c>
      <c r="AI366" s="181">
        <v>0.15789473684210525</v>
      </c>
      <c r="AJ366" s="179" t="s">
        <v>222</v>
      </c>
      <c r="AK366" s="179" t="s">
        <v>281</v>
      </c>
      <c r="AL366" s="74"/>
      <c r="AM366" s="74"/>
    </row>
    <row r="367" spans="33:39" x14ac:dyDescent="0.25">
      <c r="AG367" s="179" t="s">
        <v>475</v>
      </c>
      <c r="AH367" s="180">
        <v>0.15873000000000001</v>
      </c>
      <c r="AI367" s="181">
        <v>0.15873015873015872</v>
      </c>
      <c r="AJ367" s="179" t="s">
        <v>379</v>
      </c>
      <c r="AK367" s="179" t="s">
        <v>342</v>
      </c>
      <c r="AL367" s="74"/>
      <c r="AM367" s="74"/>
    </row>
    <row r="368" spans="33:39" x14ac:dyDescent="0.25">
      <c r="AG368" s="179" t="s">
        <v>476</v>
      </c>
      <c r="AH368" s="180">
        <v>0.15942000000000001</v>
      </c>
      <c r="AI368" s="181">
        <v>0.15942028985507245</v>
      </c>
      <c r="AJ368" s="179" t="s">
        <v>363</v>
      </c>
      <c r="AK368" s="179" t="s">
        <v>294</v>
      </c>
      <c r="AL368" s="74"/>
      <c r="AM368" s="74"/>
    </row>
    <row r="369" spans="33:39" x14ac:dyDescent="0.25">
      <c r="AG369" s="179" t="s">
        <v>477</v>
      </c>
      <c r="AH369" s="180">
        <v>0.16</v>
      </c>
      <c r="AI369" s="181">
        <v>0.16</v>
      </c>
      <c r="AJ369" s="179" t="s">
        <v>260</v>
      </c>
      <c r="AK369" s="179" t="s">
        <v>250</v>
      </c>
      <c r="AL369" s="74"/>
      <c r="AM369" s="74"/>
    </row>
    <row r="370" spans="33:39" x14ac:dyDescent="0.25">
      <c r="AG370" s="179" t="s">
        <v>478</v>
      </c>
      <c r="AH370" s="180">
        <v>0.160714</v>
      </c>
      <c r="AI370" s="181">
        <v>0.16071428571428573</v>
      </c>
      <c r="AJ370" s="179" t="s">
        <v>389</v>
      </c>
      <c r="AK370" s="179" t="s">
        <v>186</v>
      </c>
      <c r="AL370" s="74"/>
      <c r="AM370" s="74"/>
    </row>
    <row r="371" spans="33:39" x14ac:dyDescent="0.25">
      <c r="AG371" s="179" t="s">
        <v>479</v>
      </c>
      <c r="AH371" s="180">
        <v>0.16128999999999999</v>
      </c>
      <c r="AI371" s="181">
        <v>0.16129032258064516</v>
      </c>
      <c r="AJ371" s="179" t="s">
        <v>305</v>
      </c>
      <c r="AK371" s="179" t="s">
        <v>227</v>
      </c>
      <c r="AL371" s="74"/>
      <c r="AM371" s="74"/>
    </row>
    <row r="372" spans="33:39" x14ac:dyDescent="0.25">
      <c r="AG372" s="179" t="s">
        <v>480</v>
      </c>
      <c r="AH372" s="180">
        <v>0.162162</v>
      </c>
      <c r="AI372" s="181">
        <v>0.16216216216216217</v>
      </c>
      <c r="AJ372" s="179" t="s">
        <v>312</v>
      </c>
      <c r="AK372" s="179" t="s">
        <v>284</v>
      </c>
      <c r="AL372" s="74"/>
      <c r="AM372" s="74"/>
    </row>
    <row r="373" spans="33:39" x14ac:dyDescent="0.25">
      <c r="AG373" s="179" t="s">
        <v>481</v>
      </c>
      <c r="AH373" s="180">
        <v>0.16279099999999999</v>
      </c>
      <c r="AI373" s="181">
        <v>0.16279069767441862</v>
      </c>
      <c r="AJ373" s="179" t="s">
        <v>324</v>
      </c>
      <c r="AK373" s="179" t="s">
        <v>203</v>
      </c>
      <c r="AL373" s="74"/>
      <c r="AM373" s="74"/>
    </row>
    <row r="374" spans="33:39" x14ac:dyDescent="0.25">
      <c r="AG374" s="179" t="s">
        <v>482</v>
      </c>
      <c r="AH374" s="180">
        <v>0.16326499999999999</v>
      </c>
      <c r="AI374" s="181">
        <v>0.16326530612244897</v>
      </c>
      <c r="AJ374" s="179" t="s">
        <v>356</v>
      </c>
      <c r="AK374" s="179" t="s">
        <v>252</v>
      </c>
      <c r="AL374" s="74"/>
      <c r="AM374" s="74"/>
    </row>
    <row r="375" spans="33:39" x14ac:dyDescent="0.25">
      <c r="AG375" s="179" t="s">
        <v>483</v>
      </c>
      <c r="AH375" s="180">
        <v>0.163934</v>
      </c>
      <c r="AI375" s="181">
        <v>0.16393442622950818</v>
      </c>
      <c r="AJ375" s="179" t="s">
        <v>379</v>
      </c>
      <c r="AK375" s="179" t="s">
        <v>348</v>
      </c>
      <c r="AL375" s="74"/>
      <c r="AM375" s="74"/>
    </row>
    <row r="376" spans="33:39" x14ac:dyDescent="0.25">
      <c r="AG376" s="179" t="s">
        <v>484</v>
      </c>
      <c r="AH376" s="180">
        <v>0.16470599999999999</v>
      </c>
      <c r="AI376" s="181">
        <v>0.16470588235294117</v>
      </c>
      <c r="AJ376" s="179" t="s">
        <v>327</v>
      </c>
      <c r="AK376" s="179" t="s">
        <v>237</v>
      </c>
      <c r="AL376" s="74"/>
      <c r="AM376" s="74"/>
    </row>
    <row r="377" spans="33:39" x14ac:dyDescent="0.25">
      <c r="AG377" s="179" t="s">
        <v>485</v>
      </c>
      <c r="AH377" s="180">
        <v>0.16666700000000001</v>
      </c>
      <c r="AI377" s="181">
        <v>0.16666666666666666</v>
      </c>
      <c r="AJ377" s="179" t="s">
        <v>163</v>
      </c>
      <c r="AK377" s="179" t="s">
        <v>312</v>
      </c>
      <c r="AL377" s="74"/>
      <c r="AM377" s="74"/>
    </row>
    <row r="378" spans="33:39" x14ac:dyDescent="0.25">
      <c r="AG378" s="179" t="s">
        <v>486</v>
      </c>
      <c r="AH378" s="180">
        <v>0.16666700000000001</v>
      </c>
      <c r="AI378" s="181">
        <v>0.16666666666666666</v>
      </c>
      <c r="AJ378" s="179" t="s">
        <v>163</v>
      </c>
      <c r="AK378" s="179" t="s">
        <v>312</v>
      </c>
      <c r="AL378" s="74"/>
      <c r="AM378" s="74"/>
    </row>
    <row r="379" spans="33:39" x14ac:dyDescent="0.25">
      <c r="AG379" s="179" t="s">
        <v>487</v>
      </c>
      <c r="AH379" s="180">
        <v>0.16666700000000001</v>
      </c>
      <c r="AI379" s="181">
        <v>0.16666666666666666</v>
      </c>
      <c r="AJ379" s="179" t="s">
        <v>163</v>
      </c>
      <c r="AK379" s="179" t="s">
        <v>312</v>
      </c>
      <c r="AL379" s="74"/>
      <c r="AM379" s="74"/>
    </row>
    <row r="380" spans="33:39" x14ac:dyDescent="0.25">
      <c r="AG380" s="179" t="s">
        <v>488</v>
      </c>
      <c r="AH380" s="180">
        <v>0.16666700000000001</v>
      </c>
      <c r="AI380" s="181">
        <v>0.16666666666666666</v>
      </c>
      <c r="AJ380" s="179" t="s">
        <v>163</v>
      </c>
      <c r="AK380" s="179" t="s">
        <v>312</v>
      </c>
      <c r="AL380" s="74"/>
      <c r="AM380" s="74"/>
    </row>
    <row r="381" spans="33:39" x14ac:dyDescent="0.25">
      <c r="AG381" s="179" t="s">
        <v>489</v>
      </c>
      <c r="AH381" s="180">
        <v>0.16666700000000001</v>
      </c>
      <c r="AI381" s="181">
        <v>0.16666666666666666</v>
      </c>
      <c r="AJ381" s="179" t="s">
        <v>163</v>
      </c>
      <c r="AK381" s="179" t="s">
        <v>312</v>
      </c>
      <c r="AL381" s="74"/>
      <c r="AM381" s="74"/>
    </row>
    <row r="382" spans="33:39" x14ac:dyDescent="0.25">
      <c r="AG382" s="179" t="s">
        <v>490</v>
      </c>
      <c r="AH382" s="180">
        <v>0.16867499999999999</v>
      </c>
      <c r="AI382" s="181">
        <v>0.16867469879518071</v>
      </c>
      <c r="AJ382" s="179" t="s">
        <v>327</v>
      </c>
      <c r="AK382" s="179" t="s">
        <v>168</v>
      </c>
      <c r="AL382" s="74"/>
      <c r="AM382" s="74"/>
    </row>
    <row r="383" spans="33:39" x14ac:dyDescent="0.25">
      <c r="AG383" s="179" t="s">
        <v>491</v>
      </c>
      <c r="AH383" s="180">
        <v>0.16923099999999999</v>
      </c>
      <c r="AI383" s="181">
        <v>0.16923076923076924</v>
      </c>
      <c r="AJ383" s="179" t="s">
        <v>363</v>
      </c>
      <c r="AK383" s="179" t="s">
        <v>178</v>
      </c>
      <c r="AL383" s="74"/>
      <c r="AM383" s="74"/>
    </row>
    <row r="384" spans="33:39" x14ac:dyDescent="0.25">
      <c r="AG384" s="179" t="s">
        <v>492</v>
      </c>
      <c r="AH384" s="180">
        <v>0.16981099999999999</v>
      </c>
      <c r="AI384" s="181">
        <v>0.16981132075471697</v>
      </c>
      <c r="AJ384" s="179" t="s">
        <v>389</v>
      </c>
      <c r="AK384" s="179" t="s">
        <v>291</v>
      </c>
      <c r="AL384" s="74"/>
      <c r="AM384" s="74"/>
    </row>
    <row r="385" spans="33:39" x14ac:dyDescent="0.25">
      <c r="AG385" s="179" t="s">
        <v>493</v>
      </c>
      <c r="AH385" s="180">
        <v>0.17073199999999999</v>
      </c>
      <c r="AI385" s="181">
        <v>0.17073170731707318</v>
      </c>
      <c r="AJ385" s="179" t="s">
        <v>324</v>
      </c>
      <c r="AK385" s="179" t="s">
        <v>272</v>
      </c>
      <c r="AL385" s="74"/>
      <c r="AM385" s="74"/>
    </row>
    <row r="386" spans="33:39" x14ac:dyDescent="0.25">
      <c r="AG386" s="179" t="s">
        <v>494</v>
      </c>
      <c r="AH386" s="180">
        <v>0.171429</v>
      </c>
      <c r="AI386" s="181">
        <v>0.17142857142857143</v>
      </c>
      <c r="AJ386" s="179" t="s">
        <v>312</v>
      </c>
      <c r="AK386" s="179" t="s">
        <v>216</v>
      </c>
      <c r="AL386" s="74"/>
      <c r="AM386" s="74"/>
    </row>
    <row r="387" spans="33:39" x14ac:dyDescent="0.25">
      <c r="AG387" s="179" t="s">
        <v>495</v>
      </c>
      <c r="AH387" s="180">
        <v>0.172043</v>
      </c>
      <c r="AI387" s="181">
        <v>0.17204301075268819</v>
      </c>
      <c r="AJ387" s="179" t="s">
        <v>302</v>
      </c>
      <c r="AK387" s="179" t="s">
        <v>334</v>
      </c>
      <c r="AL387" s="74"/>
      <c r="AM387" s="74"/>
    </row>
    <row r="388" spans="33:39" x14ac:dyDescent="0.25">
      <c r="AG388" s="179" t="s">
        <v>496</v>
      </c>
      <c r="AH388" s="180">
        <v>0.17241400000000001</v>
      </c>
      <c r="AI388" s="181">
        <v>0.17241379310344829</v>
      </c>
      <c r="AJ388" s="179" t="s">
        <v>305</v>
      </c>
      <c r="AK388" s="179" t="s">
        <v>235</v>
      </c>
      <c r="AL388" s="74"/>
      <c r="AM388" s="74"/>
    </row>
    <row r="389" spans="33:39" x14ac:dyDescent="0.25">
      <c r="AG389" s="179" t="s">
        <v>497</v>
      </c>
      <c r="AH389" s="180">
        <v>0.17333299999999999</v>
      </c>
      <c r="AI389" s="181">
        <v>0.17333333333333334</v>
      </c>
      <c r="AJ389" s="179" t="s">
        <v>337</v>
      </c>
      <c r="AK389" s="179" t="s">
        <v>172</v>
      </c>
      <c r="AL389" s="74"/>
      <c r="AM389" s="74"/>
    </row>
    <row r="390" spans="33:39" x14ac:dyDescent="0.25">
      <c r="AG390" s="179" t="s">
        <v>498</v>
      </c>
      <c r="AH390" s="180">
        <v>0.17391300000000001</v>
      </c>
      <c r="AI390" s="181">
        <v>0.17391304347826086</v>
      </c>
      <c r="AJ390" s="179" t="s">
        <v>260</v>
      </c>
      <c r="AK390" s="179" t="s">
        <v>258</v>
      </c>
      <c r="AL390" s="74"/>
      <c r="AM390" s="74"/>
    </row>
    <row r="391" spans="33:39" x14ac:dyDescent="0.25">
      <c r="AG391" s="179" t="s">
        <v>499</v>
      </c>
      <c r="AH391" s="180">
        <v>0.17460300000000001</v>
      </c>
      <c r="AI391" s="181">
        <v>0.17460317460317459</v>
      </c>
      <c r="AJ391" s="179" t="s">
        <v>363</v>
      </c>
      <c r="AK391" s="179" t="s">
        <v>342</v>
      </c>
      <c r="AL391" s="74"/>
      <c r="AM391" s="74"/>
    </row>
    <row r="392" spans="33:39" x14ac:dyDescent="0.25">
      <c r="AG392" s="179" t="s">
        <v>500</v>
      </c>
      <c r="AH392" s="180">
        <v>0.17543900000000001</v>
      </c>
      <c r="AI392" s="181">
        <v>0.17543859649122806</v>
      </c>
      <c r="AJ392" s="179" t="s">
        <v>379</v>
      </c>
      <c r="AK392" s="179" t="s">
        <v>322</v>
      </c>
      <c r="AL392" s="74"/>
      <c r="AM392" s="74"/>
    </row>
    <row r="393" spans="33:39" x14ac:dyDescent="0.25">
      <c r="AG393" s="179" t="s">
        <v>501</v>
      </c>
      <c r="AH393" s="180">
        <v>0.17647099999999999</v>
      </c>
      <c r="AI393" s="181">
        <v>0.17647058823529413</v>
      </c>
      <c r="AJ393" s="179" t="s">
        <v>222</v>
      </c>
      <c r="AK393" s="179" t="s">
        <v>296</v>
      </c>
      <c r="AL393" s="74"/>
      <c r="AM393" s="74"/>
    </row>
    <row r="394" spans="33:39" x14ac:dyDescent="0.25">
      <c r="AG394" s="179" t="s">
        <v>502</v>
      </c>
      <c r="AH394" s="180">
        <v>0.17647099999999999</v>
      </c>
      <c r="AI394" s="181">
        <v>0.17647058823529413</v>
      </c>
      <c r="AJ394" s="179" t="s">
        <v>222</v>
      </c>
      <c r="AK394" s="179" t="s">
        <v>296</v>
      </c>
      <c r="AL394" s="74"/>
      <c r="AM394" s="74"/>
    </row>
    <row r="395" spans="33:39" x14ac:dyDescent="0.25">
      <c r="AG395" s="179" t="s">
        <v>503</v>
      </c>
      <c r="AH395" s="180">
        <v>0.17741899999999999</v>
      </c>
      <c r="AI395" s="181">
        <v>0.17741935483870969</v>
      </c>
      <c r="AJ395" s="179" t="s">
        <v>363</v>
      </c>
      <c r="AK395" s="179" t="s">
        <v>180</v>
      </c>
      <c r="AL395" s="74"/>
      <c r="AM395" s="74"/>
    </row>
    <row r="396" spans="33:39" x14ac:dyDescent="0.25">
      <c r="AG396" s="179" t="s">
        <v>504</v>
      </c>
      <c r="AH396" s="180">
        <v>0.17808199999999999</v>
      </c>
      <c r="AI396" s="181">
        <v>0.17808219178082191</v>
      </c>
      <c r="AJ396" s="179" t="s">
        <v>337</v>
      </c>
      <c r="AK396" s="179" t="s">
        <v>212</v>
      </c>
      <c r="AL396" s="74"/>
      <c r="AM396" s="74"/>
    </row>
    <row r="397" spans="33:39" x14ac:dyDescent="0.25">
      <c r="AG397" s="179" t="s">
        <v>505</v>
      </c>
      <c r="AH397" s="180">
        <v>0.17857100000000001</v>
      </c>
      <c r="AI397" s="181">
        <v>0.17857142857142858</v>
      </c>
      <c r="AJ397" s="179" t="s">
        <v>305</v>
      </c>
      <c r="AK397" s="179" t="s">
        <v>239</v>
      </c>
      <c r="AL397" s="74"/>
      <c r="AM397" s="74"/>
    </row>
    <row r="398" spans="33:39" x14ac:dyDescent="0.25">
      <c r="AG398" s="179" t="s">
        <v>506</v>
      </c>
      <c r="AH398" s="180">
        <v>0.17948700000000001</v>
      </c>
      <c r="AI398" s="181">
        <v>0.17948717948717949</v>
      </c>
      <c r="AJ398" s="179" t="s">
        <v>324</v>
      </c>
      <c r="AK398" s="179" t="s">
        <v>278</v>
      </c>
      <c r="AL398" s="74"/>
      <c r="AM398" s="74"/>
    </row>
    <row r="399" spans="33:39" x14ac:dyDescent="0.25">
      <c r="AG399" s="179" t="s">
        <v>507</v>
      </c>
      <c r="AH399" s="180">
        <v>0.18</v>
      </c>
      <c r="AI399" s="181">
        <v>0.18</v>
      </c>
      <c r="AJ399" s="179" t="s">
        <v>389</v>
      </c>
      <c r="AK399" s="179" t="s">
        <v>192</v>
      </c>
      <c r="AL399" s="74"/>
      <c r="AM399" s="74"/>
    </row>
    <row r="400" spans="33:39" x14ac:dyDescent="0.25">
      <c r="AG400" s="179" t="s">
        <v>508</v>
      </c>
      <c r="AH400" s="180">
        <v>0.18072299999999999</v>
      </c>
      <c r="AI400" s="181">
        <v>0.18072289156626506</v>
      </c>
      <c r="AJ400" s="179" t="s">
        <v>314</v>
      </c>
      <c r="AK400" s="179" t="s">
        <v>168</v>
      </c>
      <c r="AL400" s="74"/>
      <c r="AM400" s="74"/>
    </row>
    <row r="401" spans="33:39" x14ac:dyDescent="0.25">
      <c r="AG401" s="179" t="s">
        <v>509</v>
      </c>
      <c r="AH401" s="180">
        <v>0.18181800000000001</v>
      </c>
      <c r="AI401" s="181">
        <v>0.18181818181818182</v>
      </c>
      <c r="AJ401" s="179" t="s">
        <v>194</v>
      </c>
      <c r="AK401" s="179" t="s">
        <v>363</v>
      </c>
      <c r="AL401" s="74"/>
      <c r="AM401" s="74"/>
    </row>
    <row r="402" spans="33:39" x14ac:dyDescent="0.25">
      <c r="AG402" s="179" t="s">
        <v>510</v>
      </c>
      <c r="AH402" s="180">
        <v>0.18181800000000001</v>
      </c>
      <c r="AI402" s="181">
        <v>0.18181818181818182</v>
      </c>
      <c r="AJ402" s="179" t="s">
        <v>194</v>
      </c>
      <c r="AK402" s="179" t="s">
        <v>363</v>
      </c>
      <c r="AL402" s="74"/>
      <c r="AM402" s="74"/>
    </row>
    <row r="403" spans="33:39" x14ac:dyDescent="0.25">
      <c r="AG403" s="179" t="s">
        <v>511</v>
      </c>
      <c r="AH403" s="180">
        <v>0.18181800000000001</v>
      </c>
      <c r="AI403" s="181">
        <v>0.18181818181818182</v>
      </c>
      <c r="AJ403" s="179" t="s">
        <v>194</v>
      </c>
      <c r="AK403" s="179" t="s">
        <v>363</v>
      </c>
      <c r="AL403" s="74"/>
      <c r="AM403" s="74"/>
    </row>
    <row r="404" spans="33:39" x14ac:dyDescent="0.25">
      <c r="AG404" s="179" t="s">
        <v>512</v>
      </c>
      <c r="AH404" s="180">
        <v>0.183333</v>
      </c>
      <c r="AI404" s="181">
        <v>0.18333333333333332</v>
      </c>
      <c r="AJ404" s="179" t="s">
        <v>363</v>
      </c>
      <c r="AK404" s="179" t="s">
        <v>182</v>
      </c>
      <c r="AL404" s="74"/>
      <c r="AM404" s="74"/>
    </row>
    <row r="405" spans="33:39" x14ac:dyDescent="0.25">
      <c r="AG405" s="179" t="s">
        <v>513</v>
      </c>
      <c r="AH405" s="180">
        <v>0.18390799999999999</v>
      </c>
      <c r="AI405" s="181">
        <v>0.18390804597701149</v>
      </c>
      <c r="AJ405" s="179" t="s">
        <v>302</v>
      </c>
      <c r="AK405" s="179" t="s">
        <v>266</v>
      </c>
      <c r="AL405" s="74"/>
      <c r="AM405" s="74"/>
    </row>
    <row r="406" spans="33:39" x14ac:dyDescent="0.25">
      <c r="AG406" s="179" t="s">
        <v>514</v>
      </c>
      <c r="AH406" s="180">
        <v>0.184615</v>
      </c>
      <c r="AI406" s="181">
        <v>0.18461538461538463</v>
      </c>
      <c r="AJ406" s="179" t="s">
        <v>350</v>
      </c>
      <c r="AK406" s="179" t="s">
        <v>178</v>
      </c>
      <c r="AL406" s="74"/>
      <c r="AM406" s="74"/>
    </row>
    <row r="407" spans="33:39" x14ac:dyDescent="0.25">
      <c r="AG407" s="179" t="s">
        <v>515</v>
      </c>
      <c r="AH407" s="180">
        <v>0.18518499999999999</v>
      </c>
      <c r="AI407" s="181">
        <v>0.18518518518518517</v>
      </c>
      <c r="AJ407" s="179" t="s">
        <v>305</v>
      </c>
      <c r="AK407" s="179" t="s">
        <v>243</v>
      </c>
      <c r="AL407" s="74"/>
      <c r="AM407" s="74"/>
    </row>
    <row r="408" spans="33:39" x14ac:dyDescent="0.25">
      <c r="AG408" s="179" t="s">
        <v>516</v>
      </c>
      <c r="AH408" s="180">
        <v>0.18604699999999999</v>
      </c>
      <c r="AI408" s="181">
        <v>0.18604651162790697</v>
      </c>
      <c r="AJ408" s="179" t="s">
        <v>356</v>
      </c>
      <c r="AK408" s="179" t="s">
        <v>203</v>
      </c>
      <c r="AL408" s="74"/>
      <c r="AM408" s="74"/>
    </row>
    <row r="409" spans="33:39" x14ac:dyDescent="0.25">
      <c r="AG409" s="179" t="s">
        <v>517</v>
      </c>
      <c r="AH409" s="180">
        <v>0.186667</v>
      </c>
      <c r="AI409" s="181">
        <v>0.18666666666666668</v>
      </c>
      <c r="AJ409" s="179" t="s">
        <v>327</v>
      </c>
      <c r="AK409" s="179" t="s">
        <v>172</v>
      </c>
      <c r="AL409" s="74"/>
      <c r="AM409" s="74"/>
    </row>
    <row r="410" spans="33:39" x14ac:dyDescent="0.25">
      <c r="AG410" s="179" t="s">
        <v>518</v>
      </c>
      <c r="AH410" s="180">
        <v>0.1875</v>
      </c>
      <c r="AI410" s="181">
        <v>0.1875</v>
      </c>
      <c r="AJ410" s="179" t="s">
        <v>222</v>
      </c>
      <c r="AK410" s="179" t="s">
        <v>302</v>
      </c>
      <c r="AL410" s="74"/>
      <c r="AM410" s="74"/>
    </row>
    <row r="411" spans="33:39" x14ac:dyDescent="0.25">
      <c r="AG411" s="179" t="s">
        <v>519</v>
      </c>
      <c r="AH411" s="180">
        <v>0.1875</v>
      </c>
      <c r="AI411" s="181">
        <v>0.1875</v>
      </c>
      <c r="AJ411" s="179" t="s">
        <v>222</v>
      </c>
      <c r="AK411" s="179" t="s">
        <v>302</v>
      </c>
      <c r="AL411" s="74"/>
      <c r="AM411" s="74"/>
    </row>
    <row r="412" spans="33:39" x14ac:dyDescent="0.25">
      <c r="AG412" s="179" t="s">
        <v>520</v>
      </c>
      <c r="AH412" s="180">
        <v>0.18867900000000001</v>
      </c>
      <c r="AI412" s="181">
        <v>0.18867924528301888</v>
      </c>
      <c r="AJ412" s="179" t="s">
        <v>379</v>
      </c>
      <c r="AK412" s="179" t="s">
        <v>291</v>
      </c>
      <c r="AL412" s="74"/>
      <c r="AM412" s="74"/>
    </row>
    <row r="413" spans="33:39" x14ac:dyDescent="0.25">
      <c r="AG413" s="179" t="s">
        <v>521</v>
      </c>
      <c r="AH413" s="180">
        <v>0.189189</v>
      </c>
      <c r="AI413" s="181">
        <v>0.1891891891891892</v>
      </c>
      <c r="AJ413" s="179" t="s">
        <v>324</v>
      </c>
      <c r="AK413" s="179" t="s">
        <v>284</v>
      </c>
      <c r="AL413" s="74"/>
      <c r="AM413" s="74"/>
    </row>
    <row r="414" spans="33:39" x14ac:dyDescent="0.25">
      <c r="AG414" s="179" t="s">
        <v>522</v>
      </c>
      <c r="AH414" s="180">
        <v>0.18987299999999999</v>
      </c>
      <c r="AI414" s="181">
        <v>0.189873417721519</v>
      </c>
      <c r="AJ414" s="179" t="s">
        <v>314</v>
      </c>
      <c r="AK414" s="179" t="s">
        <v>170</v>
      </c>
      <c r="AL414" s="74"/>
      <c r="AM414" s="74"/>
    </row>
    <row r="415" spans="33:39" x14ac:dyDescent="0.25">
      <c r="AG415" s="179" t="s">
        <v>523</v>
      </c>
      <c r="AH415" s="180">
        <v>0.19047600000000001</v>
      </c>
      <c r="AI415" s="181">
        <v>0.19047619047619047</v>
      </c>
      <c r="AJ415" s="179" t="s">
        <v>260</v>
      </c>
      <c r="AK415" s="179" t="s">
        <v>269</v>
      </c>
      <c r="AL415" s="74"/>
      <c r="AM415" s="74"/>
    </row>
    <row r="416" spans="33:39" x14ac:dyDescent="0.25">
      <c r="AG416" s="179" t="s">
        <v>524</v>
      </c>
      <c r="AH416" s="180">
        <v>0.19148899999999999</v>
      </c>
      <c r="AI416" s="181">
        <v>0.19148936170212766</v>
      </c>
      <c r="AJ416" s="179" t="s">
        <v>389</v>
      </c>
      <c r="AK416" s="179" t="s">
        <v>197</v>
      </c>
      <c r="AL416" s="74"/>
      <c r="AM416" s="74"/>
    </row>
    <row r="417" spans="33:39" x14ac:dyDescent="0.25">
      <c r="AG417" s="179" t="s">
        <v>525</v>
      </c>
      <c r="AH417" s="180">
        <v>0.19230800000000001</v>
      </c>
      <c r="AI417" s="181">
        <v>0.19230769230769232</v>
      </c>
      <c r="AJ417" s="179" t="s">
        <v>305</v>
      </c>
      <c r="AK417" s="179" t="s">
        <v>246</v>
      </c>
      <c r="AL417" s="74"/>
      <c r="AM417" s="74"/>
    </row>
    <row r="418" spans="33:39" x14ac:dyDescent="0.25">
      <c r="AG418" s="179" t="s">
        <v>526</v>
      </c>
      <c r="AH418" s="180">
        <v>0.192771</v>
      </c>
      <c r="AI418" s="181">
        <v>0.19277108433734941</v>
      </c>
      <c r="AJ418" s="179" t="s">
        <v>302</v>
      </c>
      <c r="AK418" s="179" t="s">
        <v>168</v>
      </c>
      <c r="AL418" s="74"/>
      <c r="AM418" s="74"/>
    </row>
    <row r="419" spans="33:39" x14ac:dyDescent="0.25">
      <c r="AG419" s="179" t="s">
        <v>527</v>
      </c>
      <c r="AH419" s="180">
        <v>0.193548</v>
      </c>
      <c r="AI419" s="181">
        <v>0.19354838709677419</v>
      </c>
      <c r="AJ419" s="179" t="s">
        <v>312</v>
      </c>
      <c r="AK419" s="179" t="s">
        <v>227</v>
      </c>
      <c r="AL419" s="74"/>
      <c r="AM419" s="74"/>
    </row>
    <row r="420" spans="33:39" x14ac:dyDescent="0.25">
      <c r="AG420" s="179" t="s">
        <v>528</v>
      </c>
      <c r="AH420" s="180">
        <v>0.19403000000000001</v>
      </c>
      <c r="AI420" s="181">
        <v>0.19402985074626866</v>
      </c>
      <c r="AJ420" s="179" t="s">
        <v>337</v>
      </c>
      <c r="AK420" s="179" t="s">
        <v>262</v>
      </c>
      <c r="AL420" s="74"/>
      <c r="AM420" s="74"/>
    </row>
    <row r="421" spans="33:39" x14ac:dyDescent="0.25">
      <c r="AG421" s="179" t="s">
        <v>529</v>
      </c>
      <c r="AH421" s="180">
        <v>0.19444400000000001</v>
      </c>
      <c r="AI421" s="181">
        <v>0.19444444444444445</v>
      </c>
      <c r="AJ421" s="179" t="s">
        <v>324</v>
      </c>
      <c r="AK421" s="179" t="s">
        <v>214</v>
      </c>
      <c r="AL421" s="74"/>
      <c r="AM421" s="74"/>
    </row>
    <row r="422" spans="33:39" x14ac:dyDescent="0.25">
      <c r="AG422" s="179" t="s">
        <v>530</v>
      </c>
      <c r="AH422" s="180">
        <v>0.19540199999999999</v>
      </c>
      <c r="AI422" s="181">
        <v>0.19540229885057472</v>
      </c>
      <c r="AJ422" s="179" t="s">
        <v>296</v>
      </c>
      <c r="AK422" s="179" t="s">
        <v>266</v>
      </c>
      <c r="AL422" s="74"/>
      <c r="AM422" s="74"/>
    </row>
    <row r="423" spans="33:39" x14ac:dyDescent="0.25">
      <c r="AG423" s="179" t="s">
        <v>531</v>
      </c>
      <c r="AH423" s="180">
        <v>0.196078</v>
      </c>
      <c r="AI423" s="181">
        <v>0.19607843137254902</v>
      </c>
      <c r="AJ423" s="179" t="s">
        <v>379</v>
      </c>
      <c r="AK423" s="179" t="s">
        <v>248</v>
      </c>
      <c r="AL423" s="74"/>
      <c r="AM423" s="74"/>
    </row>
    <row r="424" spans="33:39" x14ac:dyDescent="0.25">
      <c r="AG424" s="179" t="s">
        <v>532</v>
      </c>
      <c r="AH424" s="180">
        <v>0.19672100000000001</v>
      </c>
      <c r="AI424" s="181">
        <v>0.19672131147540983</v>
      </c>
      <c r="AJ424" s="179" t="s">
        <v>350</v>
      </c>
      <c r="AK424" s="179" t="s">
        <v>348</v>
      </c>
      <c r="AL424" s="74"/>
      <c r="AM424" s="74"/>
    </row>
    <row r="425" spans="33:39" x14ac:dyDescent="0.25">
      <c r="AG425" s="179" t="s">
        <v>533</v>
      </c>
      <c r="AH425" s="180">
        <v>0.19736799999999999</v>
      </c>
      <c r="AI425" s="181">
        <v>0.19736842105263158</v>
      </c>
      <c r="AJ425" s="179" t="s">
        <v>314</v>
      </c>
      <c r="AK425" s="179" t="s">
        <v>453</v>
      </c>
      <c r="AL425" s="74"/>
      <c r="AM425" s="74"/>
    </row>
    <row r="426" spans="33:39" x14ac:dyDescent="0.25">
      <c r="AG426" s="179" t="s">
        <v>534</v>
      </c>
      <c r="AH426" s="180">
        <v>0.19791700000000001</v>
      </c>
      <c r="AI426" s="181">
        <v>0.19791666666666666</v>
      </c>
      <c r="AJ426" s="179" t="s">
        <v>281</v>
      </c>
      <c r="AK426" s="179" t="s">
        <v>535</v>
      </c>
      <c r="AL426" s="74"/>
      <c r="AM426" s="74"/>
    </row>
    <row r="427" spans="33:39" x14ac:dyDescent="0.25">
      <c r="AG427" s="179" t="s">
        <v>536</v>
      </c>
      <c r="AH427" s="180">
        <v>0.2</v>
      </c>
      <c r="AI427" s="181">
        <v>0.2</v>
      </c>
      <c r="AJ427" s="179" t="s">
        <v>163</v>
      </c>
      <c r="AK427" s="179" t="s">
        <v>305</v>
      </c>
      <c r="AL427" s="74"/>
      <c r="AM427" s="74"/>
    </row>
    <row r="428" spans="33:39" x14ac:dyDescent="0.25">
      <c r="AG428" s="179" t="s">
        <v>537</v>
      </c>
      <c r="AH428" s="180">
        <v>0.2</v>
      </c>
      <c r="AI428" s="181">
        <v>0.2</v>
      </c>
      <c r="AJ428" s="179" t="s">
        <v>163</v>
      </c>
      <c r="AK428" s="179" t="s">
        <v>305</v>
      </c>
      <c r="AL428" s="74"/>
      <c r="AM428" s="74"/>
    </row>
    <row r="429" spans="33:39" x14ac:dyDescent="0.25">
      <c r="AG429" s="179" t="s">
        <v>538</v>
      </c>
      <c r="AH429" s="180">
        <v>0.2</v>
      </c>
      <c r="AI429" s="181">
        <v>0.2</v>
      </c>
      <c r="AJ429" s="179" t="s">
        <v>163</v>
      </c>
      <c r="AK429" s="179" t="s">
        <v>305</v>
      </c>
      <c r="AL429" s="74"/>
      <c r="AM429" s="74"/>
    </row>
    <row r="430" spans="33:39" x14ac:dyDescent="0.25">
      <c r="AG430" s="179" t="s">
        <v>539</v>
      </c>
      <c r="AH430" s="180">
        <v>0.2</v>
      </c>
      <c r="AI430" s="181">
        <v>0.2</v>
      </c>
      <c r="AJ430" s="179" t="s">
        <v>163</v>
      </c>
      <c r="AK430" s="179" t="s">
        <v>305</v>
      </c>
      <c r="AL430" s="74"/>
      <c r="AM430" s="74"/>
    </row>
    <row r="431" spans="33:39" x14ac:dyDescent="0.25">
      <c r="AG431" s="179" t="s">
        <v>540</v>
      </c>
      <c r="AH431" s="180">
        <v>0.2</v>
      </c>
      <c r="AI431" s="181">
        <v>0.2</v>
      </c>
      <c r="AJ431" s="179" t="s">
        <v>163</v>
      </c>
      <c r="AK431" s="179" t="s">
        <v>305</v>
      </c>
      <c r="AL431" s="74"/>
      <c r="AM431" s="74"/>
    </row>
    <row r="432" spans="33:39" x14ac:dyDescent="0.25">
      <c r="AG432" s="179" t="s">
        <v>541</v>
      </c>
      <c r="AH432" s="180">
        <v>0.20202000000000001</v>
      </c>
      <c r="AI432" s="181">
        <v>0.20202020202020202</v>
      </c>
      <c r="AJ432" s="179" t="s">
        <v>275</v>
      </c>
      <c r="AK432" s="179" t="s">
        <v>325</v>
      </c>
      <c r="AL432" s="74"/>
      <c r="AM432" s="74"/>
    </row>
    <row r="433" spans="33:39" x14ac:dyDescent="0.25">
      <c r="AG433" s="179" t="s">
        <v>542</v>
      </c>
      <c r="AH433" s="180">
        <v>0.20270299999999999</v>
      </c>
      <c r="AI433" s="181">
        <v>0.20270270270270271</v>
      </c>
      <c r="AJ433" s="179" t="s">
        <v>314</v>
      </c>
      <c r="AK433" s="179" t="s">
        <v>371</v>
      </c>
      <c r="AL433" s="74"/>
      <c r="AM433" s="74"/>
    </row>
    <row r="434" spans="33:39" x14ac:dyDescent="0.25">
      <c r="AG434" s="179" t="s">
        <v>543</v>
      </c>
      <c r="AH434" s="180">
        <v>0.20338999999999999</v>
      </c>
      <c r="AI434" s="181">
        <v>0.20338983050847459</v>
      </c>
      <c r="AJ434" s="179" t="s">
        <v>350</v>
      </c>
      <c r="AK434" s="179" t="s">
        <v>233</v>
      </c>
      <c r="AL434" s="74"/>
      <c r="AM434" s="74"/>
    </row>
    <row r="435" spans="33:39" x14ac:dyDescent="0.25">
      <c r="AG435" s="179" t="s">
        <v>544</v>
      </c>
      <c r="AH435" s="180">
        <v>0.20408200000000001</v>
      </c>
      <c r="AI435" s="181">
        <v>0.20408163265306123</v>
      </c>
      <c r="AJ435" s="179" t="s">
        <v>379</v>
      </c>
      <c r="AK435" s="179" t="s">
        <v>252</v>
      </c>
      <c r="AL435" s="74"/>
      <c r="AM435" s="74"/>
    </row>
    <row r="436" spans="33:39" x14ac:dyDescent="0.25">
      <c r="AG436" s="179" t="s">
        <v>545</v>
      </c>
      <c r="AH436" s="180">
        <v>0.204545</v>
      </c>
      <c r="AI436" s="181">
        <v>0.20454545454545456</v>
      </c>
      <c r="AJ436" s="179" t="s">
        <v>389</v>
      </c>
      <c r="AK436" s="179" t="s">
        <v>201</v>
      </c>
      <c r="AL436" s="74"/>
      <c r="AM436" s="74"/>
    </row>
    <row r="437" spans="33:39" x14ac:dyDescent="0.25">
      <c r="AG437" s="179" t="s">
        <v>546</v>
      </c>
      <c r="AH437" s="180">
        <v>0.205128</v>
      </c>
      <c r="AI437" s="181">
        <v>0.20512820512820512</v>
      </c>
      <c r="AJ437" s="179" t="s">
        <v>356</v>
      </c>
      <c r="AK437" s="179" t="s">
        <v>278</v>
      </c>
      <c r="AL437" s="74"/>
      <c r="AM437" s="74"/>
    </row>
    <row r="438" spans="33:39" x14ac:dyDescent="0.25">
      <c r="AG438" s="179" t="s">
        <v>547</v>
      </c>
      <c r="AH438" s="180">
        <v>0.20588200000000001</v>
      </c>
      <c r="AI438" s="181">
        <v>0.20588235294117646</v>
      </c>
      <c r="AJ438" s="179" t="s">
        <v>324</v>
      </c>
      <c r="AK438" s="179" t="s">
        <v>218</v>
      </c>
      <c r="AL438" s="74"/>
      <c r="AM438" s="74"/>
    </row>
    <row r="439" spans="33:39" x14ac:dyDescent="0.25">
      <c r="AG439" s="179" t="s">
        <v>548</v>
      </c>
      <c r="AH439" s="180">
        <v>0.206897</v>
      </c>
      <c r="AI439" s="181">
        <v>0.20689655172413793</v>
      </c>
      <c r="AJ439" s="179" t="s">
        <v>312</v>
      </c>
      <c r="AK439" s="179" t="s">
        <v>235</v>
      </c>
      <c r="AL439" s="74"/>
      <c r="AM439" s="74"/>
    </row>
    <row r="440" spans="33:39" x14ac:dyDescent="0.25">
      <c r="AG440" s="179" t="s">
        <v>549</v>
      </c>
      <c r="AH440" s="180">
        <v>0.207317</v>
      </c>
      <c r="AI440" s="181">
        <v>0.2073170731707317</v>
      </c>
      <c r="AJ440" s="179" t="s">
        <v>296</v>
      </c>
      <c r="AK440" s="179" t="s">
        <v>241</v>
      </c>
      <c r="AL440" s="74"/>
      <c r="AM440" s="74"/>
    </row>
    <row r="441" spans="33:39" x14ac:dyDescent="0.25">
      <c r="AG441" s="179" t="s">
        <v>550</v>
      </c>
      <c r="AH441" s="180">
        <v>0.20833299999999999</v>
      </c>
      <c r="AI441" s="181">
        <v>0.20833333333333334</v>
      </c>
      <c r="AJ441" s="179" t="s">
        <v>305</v>
      </c>
      <c r="AK441" s="179" t="s">
        <v>254</v>
      </c>
      <c r="AL441" s="74"/>
      <c r="AM441" s="74"/>
    </row>
    <row r="442" spans="33:39" x14ac:dyDescent="0.25">
      <c r="AG442" s="179" t="s">
        <v>551</v>
      </c>
      <c r="AH442" s="180">
        <v>0.20833299999999999</v>
      </c>
      <c r="AI442" s="181">
        <v>0.20833333333333334</v>
      </c>
      <c r="AJ442" s="179" t="s">
        <v>305</v>
      </c>
      <c r="AK442" s="179" t="s">
        <v>254</v>
      </c>
      <c r="AL442" s="74"/>
      <c r="AM442" s="74"/>
    </row>
    <row r="443" spans="33:39" x14ac:dyDescent="0.25">
      <c r="AG443" s="179" t="s">
        <v>552</v>
      </c>
      <c r="AH443" s="180">
        <v>0.20930199999999999</v>
      </c>
      <c r="AI443" s="181">
        <v>0.20930232558139536</v>
      </c>
      <c r="AJ443" s="179" t="s">
        <v>389</v>
      </c>
      <c r="AK443" s="179" t="s">
        <v>203</v>
      </c>
      <c r="AL443" s="74"/>
      <c r="AM443" s="74"/>
    </row>
    <row r="444" spans="33:39" x14ac:dyDescent="0.25">
      <c r="AG444" s="179" t="s">
        <v>553</v>
      </c>
      <c r="AH444" s="180">
        <v>0.20987700000000001</v>
      </c>
      <c r="AI444" s="181">
        <v>0.20987654320987653</v>
      </c>
      <c r="AJ444" s="179" t="s">
        <v>296</v>
      </c>
      <c r="AK444" s="179" t="s">
        <v>206</v>
      </c>
      <c r="AL444" s="74"/>
      <c r="AM444" s="74"/>
    </row>
    <row r="445" spans="33:39" x14ac:dyDescent="0.25">
      <c r="AG445" s="179" t="s">
        <v>554</v>
      </c>
      <c r="AH445" s="180">
        <v>0.21052599999999999</v>
      </c>
      <c r="AI445" s="181">
        <v>0.21052631578947367</v>
      </c>
      <c r="AJ445" s="179" t="s">
        <v>260</v>
      </c>
      <c r="AK445" s="179" t="s">
        <v>281</v>
      </c>
      <c r="AL445" s="74"/>
      <c r="AM445" s="74"/>
    </row>
    <row r="446" spans="33:39" x14ac:dyDescent="0.25">
      <c r="AG446" s="179" t="s">
        <v>555</v>
      </c>
      <c r="AH446" s="180">
        <v>0.21126800000000001</v>
      </c>
      <c r="AI446" s="181">
        <v>0.21126760563380281</v>
      </c>
      <c r="AJ446" s="179" t="s">
        <v>314</v>
      </c>
      <c r="AK446" s="179" t="s">
        <v>174</v>
      </c>
      <c r="AL446" s="74"/>
      <c r="AM446" s="74"/>
    </row>
    <row r="447" spans="33:39" x14ac:dyDescent="0.25">
      <c r="AG447" s="179" t="s">
        <v>556</v>
      </c>
      <c r="AH447" s="180">
        <v>0.212121</v>
      </c>
      <c r="AI447" s="181">
        <v>0.21212121212121213</v>
      </c>
      <c r="AJ447" s="179" t="s">
        <v>324</v>
      </c>
      <c r="AK447" s="179" t="s">
        <v>220</v>
      </c>
      <c r="AL447" s="74"/>
      <c r="AM447" s="74"/>
    </row>
    <row r="448" spans="33:39" x14ac:dyDescent="0.25">
      <c r="AG448" s="179" t="s">
        <v>557</v>
      </c>
      <c r="AH448" s="180">
        <v>0.21276600000000001</v>
      </c>
      <c r="AI448" s="181">
        <v>0.21276595744680851</v>
      </c>
      <c r="AJ448" s="179" t="s">
        <v>379</v>
      </c>
      <c r="AK448" s="179" t="s">
        <v>197</v>
      </c>
      <c r="AL448" s="74"/>
      <c r="AM448" s="74"/>
    </row>
    <row r="449" spans="33:39" x14ac:dyDescent="0.25">
      <c r="AG449" s="179" t="s">
        <v>558</v>
      </c>
      <c r="AH449" s="180">
        <v>0.21333299999999999</v>
      </c>
      <c r="AI449" s="181">
        <v>0.21333333333333335</v>
      </c>
      <c r="AJ449" s="179" t="s">
        <v>302</v>
      </c>
      <c r="AK449" s="179" t="s">
        <v>172</v>
      </c>
      <c r="AL449" s="74"/>
      <c r="AM449" s="74"/>
    </row>
    <row r="450" spans="33:39" x14ac:dyDescent="0.25">
      <c r="AG450" s="179" t="s">
        <v>559</v>
      </c>
      <c r="AH450" s="180">
        <v>0.214286</v>
      </c>
      <c r="AI450" s="181">
        <v>0.21428571428571427</v>
      </c>
      <c r="AJ450" s="179" t="s">
        <v>222</v>
      </c>
      <c r="AK450" s="179" t="s">
        <v>327</v>
      </c>
      <c r="AL450" s="74"/>
      <c r="AM450" s="74"/>
    </row>
    <row r="451" spans="33:39" x14ac:dyDescent="0.25">
      <c r="AG451" s="179" t="s">
        <v>560</v>
      </c>
      <c r="AH451" s="180">
        <v>0.214286</v>
      </c>
      <c r="AI451" s="181">
        <v>0.21428571428571427</v>
      </c>
      <c r="AJ451" s="179" t="s">
        <v>222</v>
      </c>
      <c r="AK451" s="179" t="s">
        <v>327</v>
      </c>
      <c r="AL451" s="74"/>
      <c r="AM451" s="74"/>
    </row>
    <row r="452" spans="33:39" x14ac:dyDescent="0.25">
      <c r="AG452" s="179" t="s">
        <v>561</v>
      </c>
      <c r="AH452" s="180">
        <v>0.21538499999999999</v>
      </c>
      <c r="AI452" s="181">
        <v>0.2153846153846154</v>
      </c>
      <c r="AJ452" s="179" t="s">
        <v>327</v>
      </c>
      <c r="AK452" s="179" t="s">
        <v>178</v>
      </c>
      <c r="AL452" s="74"/>
      <c r="AM452" s="74"/>
    </row>
    <row r="453" spans="33:39" x14ac:dyDescent="0.25">
      <c r="AG453" s="179" t="s">
        <v>562</v>
      </c>
      <c r="AH453" s="180">
        <v>0.21621599999999999</v>
      </c>
      <c r="AI453" s="181">
        <v>0.21621621621621623</v>
      </c>
      <c r="AJ453" s="179" t="s">
        <v>356</v>
      </c>
      <c r="AK453" s="179" t="s">
        <v>284</v>
      </c>
      <c r="AL453" s="74"/>
      <c r="AM453" s="74"/>
    </row>
    <row r="454" spans="33:39" x14ac:dyDescent="0.25">
      <c r="AG454" s="179" t="s">
        <v>563</v>
      </c>
      <c r="AH454" s="180">
        <v>0.216667</v>
      </c>
      <c r="AI454" s="181">
        <v>0.21666666666666667</v>
      </c>
      <c r="AJ454" s="179" t="s">
        <v>337</v>
      </c>
      <c r="AK454" s="179" t="s">
        <v>182</v>
      </c>
      <c r="AL454" s="74"/>
      <c r="AM454" s="74"/>
    </row>
    <row r="455" spans="33:39" x14ac:dyDescent="0.25">
      <c r="AG455" s="179" t="s">
        <v>564</v>
      </c>
      <c r="AH455" s="180">
        <v>0.217391</v>
      </c>
      <c r="AI455" s="181">
        <v>0.21739130434782608</v>
      </c>
      <c r="AJ455" s="179" t="s">
        <v>305</v>
      </c>
      <c r="AK455" s="179" t="s">
        <v>258</v>
      </c>
      <c r="AL455" s="74"/>
      <c r="AM455" s="74"/>
    </row>
    <row r="456" spans="33:39" x14ac:dyDescent="0.25">
      <c r="AG456" s="179" t="s">
        <v>565</v>
      </c>
      <c r="AH456" s="180">
        <v>0.217949</v>
      </c>
      <c r="AI456" s="181">
        <v>0.21794871794871795</v>
      </c>
      <c r="AJ456" s="179" t="s">
        <v>296</v>
      </c>
      <c r="AK456" s="179" t="s">
        <v>307</v>
      </c>
      <c r="AL456" s="74"/>
      <c r="AM456" s="74"/>
    </row>
    <row r="457" spans="33:39" x14ac:dyDescent="0.25">
      <c r="AG457" s="179" t="s">
        <v>566</v>
      </c>
      <c r="AH457" s="180">
        <v>0.21875</v>
      </c>
      <c r="AI457" s="181">
        <v>0.21875</v>
      </c>
      <c r="AJ457" s="179" t="s">
        <v>324</v>
      </c>
      <c r="AK457" s="179" t="s">
        <v>225</v>
      </c>
      <c r="AL457" s="74"/>
      <c r="AM457" s="74"/>
    </row>
    <row r="458" spans="33:39" x14ac:dyDescent="0.25">
      <c r="AG458" s="179" t="s">
        <v>567</v>
      </c>
      <c r="AH458" s="180">
        <v>0.21951200000000001</v>
      </c>
      <c r="AI458" s="181">
        <v>0.21951219512195122</v>
      </c>
      <c r="AJ458" s="179" t="s">
        <v>389</v>
      </c>
      <c r="AK458" s="179" t="s">
        <v>272</v>
      </c>
      <c r="AL458" s="74"/>
      <c r="AM458" s="74"/>
    </row>
    <row r="459" spans="33:39" x14ac:dyDescent="0.25">
      <c r="AG459" s="179" t="s">
        <v>568</v>
      </c>
      <c r="AH459" s="180">
        <v>0.22</v>
      </c>
      <c r="AI459" s="181">
        <v>0.22</v>
      </c>
      <c r="AJ459" s="179" t="s">
        <v>363</v>
      </c>
      <c r="AK459" s="179" t="s">
        <v>192</v>
      </c>
      <c r="AL459" s="74"/>
      <c r="AM459" s="74"/>
    </row>
    <row r="460" spans="33:39" x14ac:dyDescent="0.25">
      <c r="AG460" s="179" t="s">
        <v>569</v>
      </c>
      <c r="AH460" s="180">
        <v>0.22058800000000001</v>
      </c>
      <c r="AI460" s="181">
        <v>0.22058823529411764</v>
      </c>
      <c r="AJ460" s="179" t="s">
        <v>314</v>
      </c>
      <c r="AK460" s="179" t="s">
        <v>176</v>
      </c>
      <c r="AL460" s="74"/>
      <c r="AM460" s="74"/>
    </row>
    <row r="461" spans="33:39" x14ac:dyDescent="0.25">
      <c r="AG461" s="179" t="s">
        <v>570</v>
      </c>
      <c r="AH461" s="180">
        <v>0.222222</v>
      </c>
      <c r="AI461" s="181">
        <v>0.22222222222222221</v>
      </c>
      <c r="AJ461" s="179" t="s">
        <v>194</v>
      </c>
      <c r="AK461" s="179" t="s">
        <v>389</v>
      </c>
      <c r="AL461" s="74"/>
      <c r="AM461" s="74"/>
    </row>
    <row r="462" spans="33:39" x14ac:dyDescent="0.25">
      <c r="AG462" s="179" t="s">
        <v>571</v>
      </c>
      <c r="AH462" s="180">
        <v>0.222222</v>
      </c>
      <c r="AI462" s="181">
        <v>0.22222222222222221</v>
      </c>
      <c r="AJ462" s="179" t="s">
        <v>194</v>
      </c>
      <c r="AK462" s="179" t="s">
        <v>389</v>
      </c>
      <c r="AL462" s="74"/>
      <c r="AM462" s="74"/>
    </row>
    <row r="463" spans="33:39" x14ac:dyDescent="0.25">
      <c r="AG463" s="179" t="s">
        <v>572</v>
      </c>
      <c r="AH463" s="180">
        <v>0.222222</v>
      </c>
      <c r="AI463" s="181">
        <v>0.22222222222222221</v>
      </c>
      <c r="AJ463" s="179" t="s">
        <v>194</v>
      </c>
      <c r="AK463" s="179" t="s">
        <v>389</v>
      </c>
      <c r="AL463" s="74"/>
      <c r="AM463" s="74"/>
    </row>
    <row r="464" spans="33:39" x14ac:dyDescent="0.25">
      <c r="AG464" s="179" t="s">
        <v>573</v>
      </c>
      <c r="AH464" s="180">
        <v>0.22340399999999999</v>
      </c>
      <c r="AI464" s="181">
        <v>0.22340425531914893</v>
      </c>
      <c r="AJ464" s="179" t="s">
        <v>269</v>
      </c>
      <c r="AK464" s="179" t="s">
        <v>164</v>
      </c>
      <c r="AL464" s="74"/>
      <c r="AM464" s="74"/>
    </row>
    <row r="465" spans="33:39" x14ac:dyDescent="0.25">
      <c r="AG465" s="179" t="s">
        <v>574</v>
      </c>
      <c r="AH465" s="180">
        <v>0.223881</v>
      </c>
      <c r="AI465" s="181">
        <v>0.22388059701492538</v>
      </c>
      <c r="AJ465" s="179" t="s">
        <v>314</v>
      </c>
      <c r="AK465" s="179" t="s">
        <v>262</v>
      </c>
      <c r="AL465" s="74"/>
      <c r="AM465" s="74"/>
    </row>
    <row r="466" spans="33:39" x14ac:dyDescent="0.25">
      <c r="AG466" s="179" t="s">
        <v>575</v>
      </c>
      <c r="AH466" s="180">
        <v>0.224719</v>
      </c>
      <c r="AI466" s="181">
        <v>0.2247191011235955</v>
      </c>
      <c r="AJ466" s="179" t="s">
        <v>275</v>
      </c>
      <c r="AK466" s="179" t="s">
        <v>316</v>
      </c>
      <c r="AL466" s="74"/>
      <c r="AM466" s="74"/>
    </row>
    <row r="467" spans="33:39" x14ac:dyDescent="0.25">
      <c r="AG467" s="179" t="s">
        <v>576</v>
      </c>
      <c r="AH467" s="180">
        <v>0.225352</v>
      </c>
      <c r="AI467" s="181">
        <v>0.22535211267605634</v>
      </c>
      <c r="AJ467" s="179" t="s">
        <v>302</v>
      </c>
      <c r="AK467" s="179" t="s">
        <v>174</v>
      </c>
      <c r="AL467" s="74"/>
      <c r="AM467" s="74"/>
    </row>
    <row r="468" spans="33:39" x14ac:dyDescent="0.25">
      <c r="AG468" s="179" t="s">
        <v>577</v>
      </c>
      <c r="AH468" s="180">
        <v>0.22580600000000001</v>
      </c>
      <c r="AI468" s="181">
        <v>0.22580645161290322</v>
      </c>
      <c r="AJ468" s="179" t="s">
        <v>324</v>
      </c>
      <c r="AK468" s="179" t="s">
        <v>227</v>
      </c>
      <c r="AL468" s="74"/>
      <c r="AM468" s="74"/>
    </row>
    <row r="469" spans="33:39" x14ac:dyDescent="0.25">
      <c r="AG469" s="179" t="s">
        <v>578</v>
      </c>
      <c r="AH469" s="180">
        <v>0.22666700000000001</v>
      </c>
      <c r="AI469" s="181">
        <v>0.22666666666666666</v>
      </c>
      <c r="AJ469" s="179" t="s">
        <v>296</v>
      </c>
      <c r="AK469" s="179" t="s">
        <v>172</v>
      </c>
      <c r="AL469" s="74"/>
      <c r="AM469" s="74"/>
    </row>
    <row r="470" spans="33:39" x14ac:dyDescent="0.25">
      <c r="AG470" s="179" t="s">
        <v>579</v>
      </c>
      <c r="AH470" s="180">
        <v>0.227273</v>
      </c>
      <c r="AI470" s="181">
        <v>0.22727272727272727</v>
      </c>
      <c r="AJ470" s="179" t="s">
        <v>305</v>
      </c>
      <c r="AK470" s="179" t="s">
        <v>264</v>
      </c>
      <c r="AL470" s="74"/>
      <c r="AM470" s="74"/>
    </row>
    <row r="471" spans="33:39" x14ac:dyDescent="0.25">
      <c r="AG471" s="179" t="s">
        <v>580</v>
      </c>
      <c r="AH471" s="180">
        <v>0.22806999999999999</v>
      </c>
      <c r="AI471" s="181">
        <v>0.22807017543859648</v>
      </c>
      <c r="AJ471" s="179" t="s">
        <v>337</v>
      </c>
      <c r="AK471" s="179" t="s">
        <v>322</v>
      </c>
      <c r="AL471" s="74"/>
      <c r="AM471" s="74"/>
    </row>
    <row r="472" spans="33:39" x14ac:dyDescent="0.25">
      <c r="AG472" s="179" t="s">
        <v>581</v>
      </c>
      <c r="AH472" s="180">
        <v>0.228571</v>
      </c>
      <c r="AI472" s="181">
        <v>0.22857142857142856</v>
      </c>
      <c r="AJ472" s="179" t="s">
        <v>356</v>
      </c>
      <c r="AK472" s="179" t="s">
        <v>216</v>
      </c>
      <c r="AL472" s="74"/>
      <c r="AM472" s="74"/>
    </row>
    <row r="473" spans="33:39" x14ac:dyDescent="0.25">
      <c r="AG473" s="179" t="s">
        <v>582</v>
      </c>
      <c r="AH473" s="180">
        <v>0.22916700000000001</v>
      </c>
      <c r="AI473" s="181">
        <v>0.22916666666666666</v>
      </c>
      <c r="AJ473" s="179" t="s">
        <v>363</v>
      </c>
      <c r="AK473" s="179" t="s">
        <v>387</v>
      </c>
      <c r="AL473" s="74"/>
      <c r="AM473" s="74"/>
    </row>
    <row r="474" spans="33:39" x14ac:dyDescent="0.25">
      <c r="AG474" s="179" t="s">
        <v>583</v>
      </c>
      <c r="AH474" s="180">
        <v>0.230769</v>
      </c>
      <c r="AI474" s="181">
        <v>0.23076923076923078</v>
      </c>
      <c r="AJ474" s="179" t="s">
        <v>222</v>
      </c>
      <c r="AK474" s="179" t="s">
        <v>337</v>
      </c>
      <c r="AL474" s="74"/>
      <c r="AM474" s="74"/>
    </row>
    <row r="475" spans="33:39" x14ac:dyDescent="0.25">
      <c r="AG475" s="179" t="s">
        <v>584</v>
      </c>
      <c r="AH475" s="180">
        <v>0.230769</v>
      </c>
      <c r="AI475" s="181">
        <v>0.23076923076923078</v>
      </c>
      <c r="AJ475" s="179" t="s">
        <v>222</v>
      </c>
      <c r="AK475" s="179" t="s">
        <v>337</v>
      </c>
      <c r="AL475" s="74"/>
      <c r="AM475" s="74"/>
    </row>
    <row r="476" spans="33:39" x14ac:dyDescent="0.25">
      <c r="AG476" s="179" t="s">
        <v>585</v>
      </c>
      <c r="AH476" s="180">
        <v>0.230769</v>
      </c>
      <c r="AI476" s="181">
        <v>0.23076923076923078</v>
      </c>
      <c r="AJ476" s="179" t="s">
        <v>222</v>
      </c>
      <c r="AK476" s="179" t="s">
        <v>337</v>
      </c>
      <c r="AL476" s="74"/>
      <c r="AM476" s="74"/>
    </row>
    <row r="477" spans="33:39" x14ac:dyDescent="0.25">
      <c r="AG477" s="179" t="s">
        <v>586</v>
      </c>
      <c r="AH477" s="180">
        <v>0.23214299999999999</v>
      </c>
      <c r="AI477" s="181">
        <v>0.23214285714285715</v>
      </c>
      <c r="AJ477" s="179" t="s">
        <v>337</v>
      </c>
      <c r="AK477" s="179" t="s">
        <v>186</v>
      </c>
      <c r="AL477" s="74"/>
      <c r="AM477" s="74"/>
    </row>
    <row r="478" spans="33:39" x14ac:dyDescent="0.25">
      <c r="AG478" s="179" t="s">
        <v>587</v>
      </c>
      <c r="AH478" s="180">
        <v>0.23255799999999999</v>
      </c>
      <c r="AI478" s="181">
        <v>0.23255813953488372</v>
      </c>
      <c r="AJ478" s="179" t="s">
        <v>379</v>
      </c>
      <c r="AK478" s="179" t="s">
        <v>203</v>
      </c>
      <c r="AL478" s="74"/>
      <c r="AM478" s="74"/>
    </row>
    <row r="479" spans="33:39" x14ac:dyDescent="0.25">
      <c r="AG479" s="179" t="s">
        <v>588</v>
      </c>
      <c r="AH479" s="180">
        <v>0.23333300000000001</v>
      </c>
      <c r="AI479" s="181">
        <v>0.23333333333333334</v>
      </c>
      <c r="AJ479" s="179" t="s">
        <v>324</v>
      </c>
      <c r="AK479" s="179" t="s">
        <v>231</v>
      </c>
      <c r="AL479" s="74"/>
      <c r="AM479" s="74"/>
    </row>
    <row r="480" spans="33:39" x14ac:dyDescent="0.25">
      <c r="AG480" s="179" t="s">
        <v>589</v>
      </c>
      <c r="AH480" s="180">
        <v>0.234043</v>
      </c>
      <c r="AI480" s="181">
        <v>0.23404255319148937</v>
      </c>
      <c r="AJ480" s="179" t="s">
        <v>363</v>
      </c>
      <c r="AK480" s="179" t="s">
        <v>197</v>
      </c>
      <c r="AL480" s="74"/>
      <c r="AM480" s="74"/>
    </row>
    <row r="481" spans="33:39" x14ac:dyDescent="0.25">
      <c r="AG481" s="179" t="s">
        <v>590</v>
      </c>
      <c r="AH481" s="180">
        <v>0.23469400000000001</v>
      </c>
      <c r="AI481" s="181">
        <v>0.23469387755102042</v>
      </c>
      <c r="AJ481" s="179" t="s">
        <v>258</v>
      </c>
      <c r="AK481" s="179" t="s">
        <v>223</v>
      </c>
      <c r="AL481" s="74"/>
      <c r="AM481" s="74"/>
    </row>
    <row r="482" spans="33:39" x14ac:dyDescent="0.25">
      <c r="AG482" s="179" t="s">
        <v>591</v>
      </c>
      <c r="AH482" s="180">
        <v>0.235294</v>
      </c>
      <c r="AI482" s="181">
        <v>0.23529411764705882</v>
      </c>
      <c r="AJ482" s="179" t="s">
        <v>260</v>
      </c>
      <c r="AK482" s="179" t="s">
        <v>296</v>
      </c>
      <c r="AL482" s="74"/>
      <c r="AM482" s="74"/>
    </row>
    <row r="483" spans="33:39" x14ac:dyDescent="0.25">
      <c r="AG483" s="179" t="s">
        <v>592</v>
      </c>
      <c r="AH483" s="180">
        <v>0.235955</v>
      </c>
      <c r="AI483" s="181">
        <v>0.23595505617977527</v>
      </c>
      <c r="AJ483" s="179" t="s">
        <v>269</v>
      </c>
      <c r="AK483" s="179" t="s">
        <v>316</v>
      </c>
      <c r="AL483" s="74"/>
      <c r="AM483" s="74"/>
    </row>
    <row r="484" spans="33:39" x14ac:dyDescent="0.25">
      <c r="AG484" s="179" t="s">
        <v>593</v>
      </c>
      <c r="AH484" s="180">
        <v>0.236842</v>
      </c>
      <c r="AI484" s="181">
        <v>0.23684210526315788</v>
      </c>
      <c r="AJ484" s="179" t="s">
        <v>389</v>
      </c>
      <c r="AK484" s="179" t="s">
        <v>594</v>
      </c>
      <c r="AL484" s="74"/>
      <c r="AM484" s="74"/>
    </row>
    <row r="485" spans="33:39" x14ac:dyDescent="0.25">
      <c r="AG485" s="179" t="s">
        <v>595</v>
      </c>
      <c r="AH485" s="180">
        <v>0.237288</v>
      </c>
      <c r="AI485" s="181">
        <v>0.23728813559322035</v>
      </c>
      <c r="AJ485" s="179" t="s">
        <v>327</v>
      </c>
      <c r="AK485" s="179" t="s">
        <v>233</v>
      </c>
      <c r="AL485" s="74"/>
      <c r="AM485" s="74"/>
    </row>
    <row r="486" spans="33:39" x14ac:dyDescent="0.25">
      <c r="AG486" s="179" t="s">
        <v>596</v>
      </c>
      <c r="AH486" s="180">
        <v>0.238095</v>
      </c>
      <c r="AI486" s="181">
        <v>0.23809523809523808</v>
      </c>
      <c r="AJ486" s="179" t="s">
        <v>305</v>
      </c>
      <c r="AK486" s="179" t="s">
        <v>269</v>
      </c>
      <c r="AL486" s="74"/>
      <c r="AM486" s="74"/>
    </row>
    <row r="487" spans="33:39" x14ac:dyDescent="0.25">
      <c r="AG487" s="179" t="s">
        <v>597</v>
      </c>
      <c r="AH487" s="180">
        <v>0.23863599999999999</v>
      </c>
      <c r="AI487" s="181">
        <v>0.23863636363636365</v>
      </c>
      <c r="AJ487" s="179" t="s">
        <v>269</v>
      </c>
      <c r="AK487" s="179" t="s">
        <v>166</v>
      </c>
      <c r="AL487" s="74"/>
      <c r="AM487" s="74"/>
    </row>
    <row r="488" spans="33:39" x14ac:dyDescent="0.25">
      <c r="AG488" s="179" t="s">
        <v>598</v>
      </c>
      <c r="AH488" s="180">
        <v>0.23943700000000001</v>
      </c>
      <c r="AI488" s="181">
        <v>0.23943661971830985</v>
      </c>
      <c r="AJ488" s="179" t="s">
        <v>296</v>
      </c>
      <c r="AK488" s="179" t="s">
        <v>174</v>
      </c>
      <c r="AL488" s="74"/>
      <c r="AM488" s="74"/>
    </row>
    <row r="489" spans="33:39" x14ac:dyDescent="0.25">
      <c r="AG489" s="179" t="s">
        <v>599</v>
      </c>
      <c r="AH489" s="180">
        <v>0.24</v>
      </c>
      <c r="AI489" s="181">
        <v>0.24</v>
      </c>
      <c r="AJ489" s="179" t="s">
        <v>312</v>
      </c>
      <c r="AK489" s="179" t="s">
        <v>250</v>
      </c>
      <c r="AL489" s="74"/>
      <c r="AM489" s="74"/>
    </row>
    <row r="490" spans="33:39" x14ac:dyDescent="0.25">
      <c r="AG490" s="179" t="s">
        <v>600</v>
      </c>
      <c r="AH490" s="180">
        <v>0.24074100000000001</v>
      </c>
      <c r="AI490" s="181">
        <v>0.24074074074074073</v>
      </c>
      <c r="AJ490" s="179" t="s">
        <v>337</v>
      </c>
      <c r="AK490" s="179" t="s">
        <v>188</v>
      </c>
      <c r="AL490" s="74"/>
      <c r="AM490" s="74"/>
    </row>
    <row r="491" spans="33:39" x14ac:dyDescent="0.25">
      <c r="AG491" s="179" t="s">
        <v>601</v>
      </c>
      <c r="AH491" s="180">
        <v>0.24137900000000001</v>
      </c>
      <c r="AI491" s="181">
        <v>0.2413793103448276</v>
      </c>
      <c r="AJ491" s="179" t="s">
        <v>324</v>
      </c>
      <c r="AK491" s="179" t="s">
        <v>235</v>
      </c>
      <c r="AL491" s="74"/>
      <c r="AM491" s="74"/>
    </row>
    <row r="492" spans="33:39" x14ac:dyDescent="0.25">
      <c r="AG492" s="179" t="s">
        <v>602</v>
      </c>
      <c r="AH492" s="180">
        <v>0.24193500000000001</v>
      </c>
      <c r="AI492" s="181">
        <v>0.24193548387096775</v>
      </c>
      <c r="AJ492" s="179" t="s">
        <v>314</v>
      </c>
      <c r="AK492" s="179" t="s">
        <v>180</v>
      </c>
      <c r="AL492" s="74"/>
      <c r="AM492" s="74"/>
    </row>
    <row r="493" spans="33:39" x14ac:dyDescent="0.25">
      <c r="AG493" s="179" t="s">
        <v>603</v>
      </c>
      <c r="AH493" s="180">
        <v>0.242424</v>
      </c>
      <c r="AI493" s="181">
        <v>0.24242424242424243</v>
      </c>
      <c r="AJ493" s="179" t="s">
        <v>356</v>
      </c>
      <c r="AK493" s="179" t="s">
        <v>220</v>
      </c>
      <c r="AL493" s="74"/>
      <c r="AM493" s="74"/>
    </row>
    <row r="494" spans="33:39" x14ac:dyDescent="0.25">
      <c r="AG494" s="179" t="s">
        <v>604</v>
      </c>
      <c r="AH494" s="180">
        <v>0.24324299999999999</v>
      </c>
      <c r="AI494" s="181">
        <v>0.24324324324324326</v>
      </c>
      <c r="AJ494" s="179" t="s">
        <v>389</v>
      </c>
      <c r="AK494" s="179" t="s">
        <v>284</v>
      </c>
      <c r="AL494" s="74"/>
      <c r="AM494" s="74"/>
    </row>
    <row r="495" spans="33:39" x14ac:dyDescent="0.25">
      <c r="AG495" s="179" t="s">
        <v>605</v>
      </c>
      <c r="AH495" s="180">
        <v>0.24390200000000001</v>
      </c>
      <c r="AI495" s="181">
        <v>0.24390243902439024</v>
      </c>
      <c r="AJ495" s="179" t="s">
        <v>379</v>
      </c>
      <c r="AK495" s="179" t="s">
        <v>272</v>
      </c>
      <c r="AL495" s="74"/>
      <c r="AM495" s="74"/>
    </row>
    <row r="496" spans="33:39" x14ac:dyDescent="0.25">
      <c r="AG496" s="179" t="s">
        <v>606</v>
      </c>
      <c r="AH496" s="180">
        <v>0.24468100000000001</v>
      </c>
      <c r="AI496" s="181">
        <v>0.24468085106382978</v>
      </c>
      <c r="AJ496" s="179" t="s">
        <v>258</v>
      </c>
      <c r="AK496" s="179" t="s">
        <v>164</v>
      </c>
      <c r="AL496" s="74"/>
      <c r="AM496" s="74"/>
    </row>
    <row r="497" spans="33:39" x14ac:dyDescent="0.25">
      <c r="AG497" s="179" t="s">
        <v>607</v>
      </c>
      <c r="AH497" s="180">
        <v>0.245283</v>
      </c>
      <c r="AI497" s="181">
        <v>0.24528301886792453</v>
      </c>
      <c r="AJ497" s="179" t="s">
        <v>337</v>
      </c>
      <c r="AK497" s="179" t="s">
        <v>291</v>
      </c>
      <c r="AL497" s="74"/>
      <c r="AM497" s="74"/>
    </row>
    <row r="498" spans="33:39" x14ac:dyDescent="0.25">
      <c r="AG498" s="179" t="s">
        <v>608</v>
      </c>
      <c r="AH498" s="180">
        <v>0.24590200000000001</v>
      </c>
      <c r="AI498" s="181">
        <v>0.24590163934426229</v>
      </c>
      <c r="AJ498" s="179" t="s">
        <v>314</v>
      </c>
      <c r="AK498" s="179" t="s">
        <v>348</v>
      </c>
      <c r="AL498" s="74"/>
      <c r="AM498" s="74"/>
    </row>
    <row r="499" spans="33:39" x14ac:dyDescent="0.25">
      <c r="AG499" s="179" t="s">
        <v>609</v>
      </c>
      <c r="AH499" s="180">
        <v>0.24657499999999999</v>
      </c>
      <c r="AI499" s="181">
        <v>0.24657534246575341</v>
      </c>
      <c r="AJ499" s="179" t="s">
        <v>288</v>
      </c>
      <c r="AK499" s="179" t="s">
        <v>212</v>
      </c>
      <c r="AL499" s="74"/>
      <c r="AM499" s="74"/>
    </row>
    <row r="500" spans="33:39" x14ac:dyDescent="0.25">
      <c r="AG500" s="179" t="s">
        <v>610</v>
      </c>
      <c r="AH500" s="180">
        <v>0.247312</v>
      </c>
      <c r="AI500" s="181">
        <v>0.24731182795698925</v>
      </c>
      <c r="AJ500" s="179" t="s">
        <v>258</v>
      </c>
      <c r="AK500" s="179" t="s">
        <v>334</v>
      </c>
      <c r="AL500" s="74"/>
      <c r="AM500" s="74"/>
    </row>
    <row r="501" spans="33:39" x14ac:dyDescent="0.25">
      <c r="AG501" s="179" t="s">
        <v>611</v>
      </c>
      <c r="AH501" s="180">
        <v>0.25</v>
      </c>
      <c r="AI501" s="181">
        <v>0.25</v>
      </c>
      <c r="AJ501" s="179" t="s">
        <v>163</v>
      </c>
      <c r="AK501" s="179" t="s">
        <v>260</v>
      </c>
      <c r="AL501" s="74"/>
      <c r="AM501" s="74"/>
    </row>
    <row r="502" spans="33:39" x14ac:dyDescent="0.25">
      <c r="AG502" s="179" t="s">
        <v>612</v>
      </c>
      <c r="AH502" s="180">
        <v>0.25</v>
      </c>
      <c r="AI502" s="181">
        <v>0.25</v>
      </c>
      <c r="AJ502" s="179" t="s">
        <v>163</v>
      </c>
      <c r="AK502" s="179" t="s">
        <v>260</v>
      </c>
      <c r="AL502" s="74"/>
      <c r="AM502" s="74"/>
    </row>
    <row r="503" spans="33:39" x14ac:dyDescent="0.25">
      <c r="AG503" s="179" t="s">
        <v>613</v>
      </c>
      <c r="AH503" s="180">
        <v>0.25</v>
      </c>
      <c r="AI503" s="181">
        <v>0.25</v>
      </c>
      <c r="AJ503" s="179" t="s">
        <v>163</v>
      </c>
      <c r="AK503" s="179" t="s">
        <v>260</v>
      </c>
      <c r="AL503" s="74"/>
      <c r="AM503" s="74"/>
    </row>
    <row r="504" spans="33:39" x14ac:dyDescent="0.25">
      <c r="AG504" s="179" t="s">
        <v>614</v>
      </c>
      <c r="AH504" s="180">
        <v>0.25</v>
      </c>
      <c r="AI504" s="181">
        <v>0.25</v>
      </c>
      <c r="AJ504" s="179" t="s">
        <v>163</v>
      </c>
      <c r="AK504" s="179" t="s">
        <v>260</v>
      </c>
      <c r="AL504" s="74"/>
      <c r="AM504" s="74"/>
    </row>
    <row r="505" spans="33:39" x14ac:dyDescent="0.25">
      <c r="AG505" s="179" t="s">
        <v>615</v>
      </c>
      <c r="AH505" s="180">
        <v>0.25</v>
      </c>
      <c r="AI505" s="181">
        <v>0.25</v>
      </c>
      <c r="AJ505" s="179" t="s">
        <v>163</v>
      </c>
      <c r="AK505" s="179" t="s">
        <v>260</v>
      </c>
      <c r="AL505" s="74"/>
      <c r="AM505" s="74"/>
    </row>
    <row r="506" spans="33:39" x14ac:dyDescent="0.25">
      <c r="AG506" s="179" t="s">
        <v>616</v>
      </c>
      <c r="AH506" s="180">
        <v>0.25</v>
      </c>
      <c r="AI506" s="181">
        <v>0.25</v>
      </c>
      <c r="AJ506" s="179" t="s">
        <v>163</v>
      </c>
      <c r="AK506" s="179" t="s">
        <v>260</v>
      </c>
      <c r="AL506" s="74"/>
      <c r="AM506" s="74"/>
    </row>
    <row r="507" spans="33:39" x14ac:dyDescent="0.25">
      <c r="AG507" s="179" t="s">
        <v>617</v>
      </c>
      <c r="AH507" s="180">
        <v>0.25</v>
      </c>
      <c r="AI507" s="181">
        <v>0.25</v>
      </c>
      <c r="AJ507" s="179" t="s">
        <v>163</v>
      </c>
      <c r="AK507" s="179" t="s">
        <v>260</v>
      </c>
      <c r="AL507" s="74"/>
      <c r="AM507" s="74"/>
    </row>
    <row r="508" spans="33:39" x14ac:dyDescent="0.25">
      <c r="AG508" s="179" t="s">
        <v>618</v>
      </c>
      <c r="AH508" s="180">
        <v>0.25263200000000002</v>
      </c>
      <c r="AI508" s="181">
        <v>0.25263157894736843</v>
      </c>
      <c r="AJ508" s="179" t="s">
        <v>254</v>
      </c>
      <c r="AK508" s="179" t="s">
        <v>458</v>
      </c>
      <c r="AL508" s="74"/>
      <c r="AM508" s="74"/>
    </row>
    <row r="509" spans="33:39" x14ac:dyDescent="0.25">
      <c r="AG509" s="179" t="s">
        <v>619</v>
      </c>
      <c r="AH509" s="180">
        <v>0.25333299999999997</v>
      </c>
      <c r="AI509" s="181">
        <v>0.25333333333333335</v>
      </c>
      <c r="AJ509" s="179" t="s">
        <v>281</v>
      </c>
      <c r="AK509" s="179" t="s">
        <v>172</v>
      </c>
      <c r="AL509" s="74"/>
      <c r="AM509" s="74"/>
    </row>
    <row r="510" spans="33:39" x14ac:dyDescent="0.25">
      <c r="AG510" s="179" t="s">
        <v>620</v>
      </c>
      <c r="AH510" s="180">
        <v>0.25396800000000003</v>
      </c>
      <c r="AI510" s="181">
        <v>0.25396825396825395</v>
      </c>
      <c r="AJ510" s="179" t="s">
        <v>302</v>
      </c>
      <c r="AK510" s="179" t="s">
        <v>342</v>
      </c>
      <c r="AL510" s="74"/>
      <c r="AM510" s="74"/>
    </row>
    <row r="511" spans="33:39" x14ac:dyDescent="0.25">
      <c r="AG511" s="179" t="s">
        <v>621</v>
      </c>
      <c r="AH511" s="180">
        <v>0.25454500000000002</v>
      </c>
      <c r="AI511" s="181">
        <v>0.25454545454545452</v>
      </c>
      <c r="AJ511" s="179" t="s">
        <v>327</v>
      </c>
      <c r="AK511" s="179" t="s">
        <v>286</v>
      </c>
      <c r="AL511" s="74"/>
      <c r="AM511" s="74"/>
    </row>
    <row r="512" spans="33:39" x14ac:dyDescent="0.25">
      <c r="AG512" s="179" t="s">
        <v>622</v>
      </c>
      <c r="AH512" s="180">
        <v>0.25531900000000002</v>
      </c>
      <c r="AI512" s="181">
        <v>0.25531914893617019</v>
      </c>
      <c r="AJ512" s="179" t="s">
        <v>350</v>
      </c>
      <c r="AK512" s="179" t="s">
        <v>197</v>
      </c>
      <c r="AL512" s="74"/>
      <c r="AM512" s="74"/>
    </row>
    <row r="513" spans="33:39" x14ac:dyDescent="0.25">
      <c r="AG513" s="179" t="s">
        <v>623</v>
      </c>
      <c r="AH513" s="180">
        <v>0.25581399999999999</v>
      </c>
      <c r="AI513" s="181">
        <v>0.2558139534883721</v>
      </c>
      <c r="AJ513" s="179" t="s">
        <v>363</v>
      </c>
      <c r="AK513" s="179" t="s">
        <v>203</v>
      </c>
      <c r="AL513" s="74"/>
      <c r="AM513" s="74"/>
    </row>
    <row r="514" spans="33:39" x14ac:dyDescent="0.25">
      <c r="AG514" s="179" t="s">
        <v>624</v>
      </c>
      <c r="AH514" s="180">
        <v>0.25675700000000001</v>
      </c>
      <c r="AI514" s="181">
        <v>0.25675675675675674</v>
      </c>
      <c r="AJ514" s="179" t="s">
        <v>281</v>
      </c>
      <c r="AK514" s="179" t="s">
        <v>371</v>
      </c>
      <c r="AL514" s="74"/>
      <c r="AM514" s="74"/>
    </row>
    <row r="515" spans="33:39" x14ac:dyDescent="0.25">
      <c r="AG515" s="179" t="s">
        <v>625</v>
      </c>
      <c r="AH515" s="180">
        <v>0.25714300000000001</v>
      </c>
      <c r="AI515" s="181">
        <v>0.25714285714285712</v>
      </c>
      <c r="AJ515" s="179" t="s">
        <v>389</v>
      </c>
      <c r="AK515" s="179" t="s">
        <v>216</v>
      </c>
      <c r="AL515" s="74"/>
      <c r="AM515" s="74"/>
    </row>
    <row r="516" spans="33:39" x14ac:dyDescent="0.25">
      <c r="AG516" s="179" t="s">
        <v>626</v>
      </c>
      <c r="AH516" s="180">
        <v>0.25806499999999999</v>
      </c>
      <c r="AI516" s="181">
        <v>0.25806451612903225</v>
      </c>
      <c r="AJ516" s="179" t="s">
        <v>356</v>
      </c>
      <c r="AK516" s="179" t="s">
        <v>227</v>
      </c>
      <c r="AL516" s="74"/>
      <c r="AM516" s="74"/>
    </row>
    <row r="517" spans="33:39" x14ac:dyDescent="0.25">
      <c r="AG517" s="179" t="s">
        <v>627</v>
      </c>
      <c r="AH517" s="180">
        <v>0.25862099999999999</v>
      </c>
      <c r="AI517" s="181">
        <v>0.25862068965517243</v>
      </c>
      <c r="AJ517" s="179" t="s">
        <v>314</v>
      </c>
      <c r="AK517" s="179" t="s">
        <v>184</v>
      </c>
      <c r="AL517" s="74"/>
      <c r="AM517" s="74"/>
    </row>
    <row r="518" spans="33:39" x14ac:dyDescent="0.25">
      <c r="AG518" s="179" t="s">
        <v>628</v>
      </c>
      <c r="AH518" s="180">
        <v>0.25925900000000002</v>
      </c>
      <c r="AI518" s="181">
        <v>0.25925925925925924</v>
      </c>
      <c r="AJ518" s="179" t="s">
        <v>324</v>
      </c>
      <c r="AK518" s="179" t="s">
        <v>243</v>
      </c>
      <c r="AL518" s="74"/>
      <c r="AM518" s="74"/>
    </row>
    <row r="519" spans="33:39" x14ac:dyDescent="0.25">
      <c r="AG519" s="179" t="s">
        <v>629</v>
      </c>
      <c r="AH519" s="180">
        <v>0.26</v>
      </c>
      <c r="AI519" s="181">
        <v>0.26</v>
      </c>
      <c r="AJ519" s="179" t="s">
        <v>337</v>
      </c>
      <c r="AK519" s="179" t="s">
        <v>192</v>
      </c>
      <c r="AL519" s="74"/>
      <c r="AM519" s="74"/>
    </row>
    <row r="520" spans="33:39" x14ac:dyDescent="0.25">
      <c r="AG520" s="179" t="s">
        <v>630</v>
      </c>
      <c r="AH520" s="180">
        <v>0.26086999999999999</v>
      </c>
      <c r="AI520" s="181">
        <v>0.2608695652173913</v>
      </c>
      <c r="AJ520" s="179" t="s">
        <v>312</v>
      </c>
      <c r="AK520" s="179" t="s">
        <v>258</v>
      </c>
      <c r="AL520" s="74"/>
      <c r="AM520" s="74"/>
    </row>
    <row r="521" spans="33:39" x14ac:dyDescent="0.25">
      <c r="AG521" s="179" t="s">
        <v>631</v>
      </c>
      <c r="AH521" s="180">
        <v>0.26136399999999999</v>
      </c>
      <c r="AI521" s="181">
        <v>0.26136363636363635</v>
      </c>
      <c r="AJ521" s="179" t="s">
        <v>258</v>
      </c>
      <c r="AK521" s="179" t="s">
        <v>166</v>
      </c>
      <c r="AL521" s="74"/>
      <c r="AM521" s="74"/>
    </row>
    <row r="522" spans="33:39" x14ac:dyDescent="0.25">
      <c r="AG522" s="179" t="s">
        <v>632</v>
      </c>
      <c r="AH522" s="180">
        <v>0.261905</v>
      </c>
      <c r="AI522" s="181">
        <v>0.26190476190476192</v>
      </c>
      <c r="AJ522" s="179" t="s">
        <v>363</v>
      </c>
      <c r="AK522" s="179" t="s">
        <v>633</v>
      </c>
      <c r="AL522" s="74"/>
      <c r="AM522" s="74"/>
    </row>
    <row r="523" spans="33:39" x14ac:dyDescent="0.25">
      <c r="AG523" s="179" t="s">
        <v>634</v>
      </c>
      <c r="AH523" s="180">
        <v>0.26262600000000003</v>
      </c>
      <c r="AI523" s="181">
        <v>0.26262626262626265</v>
      </c>
      <c r="AJ523" s="179" t="s">
        <v>246</v>
      </c>
      <c r="AK523" s="179" t="s">
        <v>325</v>
      </c>
      <c r="AL523" s="74"/>
      <c r="AM523" s="74"/>
    </row>
    <row r="524" spans="33:39" x14ac:dyDescent="0.25">
      <c r="AG524" s="179" t="s">
        <v>635</v>
      </c>
      <c r="AH524" s="180">
        <v>0.263158</v>
      </c>
      <c r="AI524" s="181">
        <v>0.26315789473684209</v>
      </c>
      <c r="AJ524" s="179" t="s">
        <v>305</v>
      </c>
      <c r="AK524" s="179" t="s">
        <v>281</v>
      </c>
      <c r="AL524" s="74"/>
      <c r="AM524" s="74"/>
    </row>
    <row r="525" spans="33:39" x14ac:dyDescent="0.25">
      <c r="AG525" s="179" t="s">
        <v>636</v>
      </c>
      <c r="AH525" s="180">
        <v>0.26415100000000002</v>
      </c>
      <c r="AI525" s="181">
        <v>0.26415094339622641</v>
      </c>
      <c r="AJ525" s="179" t="s">
        <v>327</v>
      </c>
      <c r="AK525" s="179" t="s">
        <v>291</v>
      </c>
      <c r="AL525" s="74"/>
      <c r="AM525" s="74"/>
    </row>
    <row r="526" spans="33:39" x14ac:dyDescent="0.25">
      <c r="AG526" s="179" t="s">
        <v>637</v>
      </c>
      <c r="AH526" s="180">
        <v>0.264706</v>
      </c>
      <c r="AI526" s="181">
        <v>0.26470588235294118</v>
      </c>
      <c r="AJ526" s="179" t="s">
        <v>389</v>
      </c>
      <c r="AK526" s="179" t="s">
        <v>218</v>
      </c>
      <c r="AL526" s="74"/>
      <c r="AM526" s="74"/>
    </row>
    <row r="527" spans="33:39" x14ac:dyDescent="0.25">
      <c r="AG527" s="179" t="s">
        <v>638</v>
      </c>
      <c r="AH527" s="180">
        <v>0.26530599999999999</v>
      </c>
      <c r="AI527" s="181">
        <v>0.26530612244897961</v>
      </c>
      <c r="AJ527" s="179" t="s">
        <v>337</v>
      </c>
      <c r="AK527" s="179" t="s">
        <v>252</v>
      </c>
      <c r="AL527" s="74"/>
      <c r="AM527" s="74"/>
    </row>
    <row r="528" spans="33:39" x14ac:dyDescent="0.25">
      <c r="AG528" s="179" t="s">
        <v>639</v>
      </c>
      <c r="AH528" s="180">
        <v>0.265957</v>
      </c>
      <c r="AI528" s="181">
        <v>0.26595744680851063</v>
      </c>
      <c r="AJ528" s="179" t="s">
        <v>250</v>
      </c>
      <c r="AK528" s="179" t="s">
        <v>164</v>
      </c>
      <c r="AL528" s="74"/>
      <c r="AM528" s="74"/>
    </row>
    <row r="529" spans="33:39" x14ac:dyDescent="0.25">
      <c r="AG529" s="179" t="s">
        <v>640</v>
      </c>
      <c r="AH529" s="180">
        <v>0.26666699999999999</v>
      </c>
      <c r="AI529" s="181">
        <v>0.26666666666666666</v>
      </c>
      <c r="AJ529" s="179" t="s">
        <v>260</v>
      </c>
      <c r="AK529" s="179" t="s">
        <v>314</v>
      </c>
      <c r="AL529" s="74"/>
      <c r="AM529" s="74"/>
    </row>
    <row r="530" spans="33:39" x14ac:dyDescent="0.25">
      <c r="AG530" s="179" t="s">
        <v>641</v>
      </c>
      <c r="AH530" s="180">
        <v>0.26744200000000001</v>
      </c>
      <c r="AI530" s="181">
        <v>0.26744186046511625</v>
      </c>
      <c r="AJ530" s="179" t="s">
        <v>258</v>
      </c>
      <c r="AK530" s="179" t="s">
        <v>346</v>
      </c>
      <c r="AL530" s="74"/>
      <c r="AM530" s="74"/>
    </row>
    <row r="531" spans="33:39" x14ac:dyDescent="0.25">
      <c r="AG531" s="179" t="s">
        <v>642</v>
      </c>
      <c r="AH531" s="180">
        <v>0.26804099999999997</v>
      </c>
      <c r="AI531" s="181">
        <v>0.26804123711340205</v>
      </c>
      <c r="AJ531" s="179" t="s">
        <v>246</v>
      </c>
      <c r="AK531" s="179" t="s">
        <v>195</v>
      </c>
      <c r="AL531" s="74"/>
      <c r="AM531" s="74"/>
    </row>
    <row r="532" spans="33:39" x14ac:dyDescent="0.25">
      <c r="AG532" s="179" t="s">
        <v>643</v>
      </c>
      <c r="AH532" s="180">
        <v>0.26865699999999998</v>
      </c>
      <c r="AI532" s="181">
        <v>0.26865671641791045</v>
      </c>
      <c r="AJ532" s="179" t="s">
        <v>288</v>
      </c>
      <c r="AK532" s="179" t="s">
        <v>262</v>
      </c>
      <c r="AL532" s="74"/>
      <c r="AM532" s="74"/>
    </row>
    <row r="533" spans="33:39" x14ac:dyDescent="0.25">
      <c r="AG533" s="179" t="s">
        <v>644</v>
      </c>
      <c r="AH533" s="180">
        <v>0.269231</v>
      </c>
      <c r="AI533" s="181">
        <v>0.26923076923076922</v>
      </c>
      <c r="AJ533" s="179" t="s">
        <v>324</v>
      </c>
      <c r="AK533" s="179" t="s">
        <v>246</v>
      </c>
      <c r="AL533" s="74"/>
      <c r="AM533" s="74"/>
    </row>
    <row r="534" spans="33:39" x14ac:dyDescent="0.25">
      <c r="AG534" s="179" t="s">
        <v>645</v>
      </c>
      <c r="AH534" s="180">
        <v>0.269841</v>
      </c>
      <c r="AI534" s="181">
        <v>0.26984126984126983</v>
      </c>
      <c r="AJ534" s="179" t="s">
        <v>296</v>
      </c>
      <c r="AK534" s="179" t="s">
        <v>342</v>
      </c>
      <c r="AL534" s="74"/>
      <c r="AM534" s="74"/>
    </row>
    <row r="535" spans="33:39" x14ac:dyDescent="0.25">
      <c r="AG535" s="179" t="s">
        <v>646</v>
      </c>
      <c r="AH535" s="180">
        <v>0.270588</v>
      </c>
      <c r="AI535" s="181">
        <v>0.27058823529411763</v>
      </c>
      <c r="AJ535" s="179" t="s">
        <v>258</v>
      </c>
      <c r="AK535" s="179" t="s">
        <v>237</v>
      </c>
      <c r="AL535" s="74"/>
      <c r="AM535" s="74"/>
    </row>
    <row r="536" spans="33:39" x14ac:dyDescent="0.25">
      <c r="AG536" s="179" t="s">
        <v>647</v>
      </c>
      <c r="AH536" s="180">
        <v>0.27142899999999998</v>
      </c>
      <c r="AI536" s="181">
        <v>0.27142857142857141</v>
      </c>
      <c r="AJ536" s="179" t="s">
        <v>281</v>
      </c>
      <c r="AK536" s="179" t="s">
        <v>428</v>
      </c>
      <c r="AL536" s="74"/>
      <c r="AM536" s="74"/>
    </row>
    <row r="537" spans="33:39" x14ac:dyDescent="0.25">
      <c r="AG537" s="179" t="s">
        <v>648</v>
      </c>
      <c r="AH537" s="180">
        <v>0.272727</v>
      </c>
      <c r="AI537" s="181">
        <v>0.27272727272727271</v>
      </c>
      <c r="AJ537" s="179" t="s">
        <v>222</v>
      </c>
      <c r="AK537" s="179" t="s">
        <v>363</v>
      </c>
      <c r="AL537" s="74"/>
      <c r="AM537" s="74"/>
    </row>
    <row r="538" spans="33:39" x14ac:dyDescent="0.25">
      <c r="AG538" s="179" t="s">
        <v>649</v>
      </c>
      <c r="AH538" s="180">
        <v>0.272727</v>
      </c>
      <c r="AI538" s="181">
        <v>0.27272727272727271</v>
      </c>
      <c r="AJ538" s="179" t="s">
        <v>222</v>
      </c>
      <c r="AK538" s="179" t="s">
        <v>363</v>
      </c>
      <c r="AL538" s="74"/>
      <c r="AM538" s="74"/>
    </row>
    <row r="539" spans="33:39" x14ac:dyDescent="0.25">
      <c r="AG539" s="179" t="s">
        <v>650</v>
      </c>
      <c r="AH539" s="180">
        <v>0.272727</v>
      </c>
      <c r="AI539" s="181">
        <v>0.27272727272727271</v>
      </c>
      <c r="AJ539" s="179" t="s">
        <v>222</v>
      </c>
      <c r="AK539" s="179" t="s">
        <v>363</v>
      </c>
      <c r="AL539" s="74"/>
      <c r="AM539" s="74"/>
    </row>
    <row r="540" spans="33:39" x14ac:dyDescent="0.25">
      <c r="AG540" s="179" t="s">
        <v>651</v>
      </c>
      <c r="AH540" s="180">
        <v>0.27397300000000002</v>
      </c>
      <c r="AI540" s="181">
        <v>0.27397260273972601</v>
      </c>
      <c r="AJ540" s="179" t="s">
        <v>275</v>
      </c>
      <c r="AK540" s="179" t="s">
        <v>212</v>
      </c>
      <c r="AL540" s="74"/>
      <c r="AM540" s="74"/>
    </row>
    <row r="541" spans="33:39" x14ac:dyDescent="0.25">
      <c r="AG541" s="179" t="s">
        <v>652</v>
      </c>
      <c r="AH541" s="180">
        <v>0.274725</v>
      </c>
      <c r="AI541" s="181">
        <v>0.27472527472527475</v>
      </c>
      <c r="AJ541" s="179" t="s">
        <v>250</v>
      </c>
      <c r="AK541" s="179" t="s">
        <v>199</v>
      </c>
      <c r="AL541" s="74"/>
      <c r="AM541" s="74"/>
    </row>
    <row r="542" spans="33:39" x14ac:dyDescent="0.25">
      <c r="AG542" s="179" t="s">
        <v>653</v>
      </c>
      <c r="AH542" s="180">
        <v>0.275362</v>
      </c>
      <c r="AI542" s="181">
        <v>0.27536231884057971</v>
      </c>
      <c r="AJ542" s="179" t="s">
        <v>281</v>
      </c>
      <c r="AK542" s="179" t="s">
        <v>294</v>
      </c>
      <c r="AL542" s="74"/>
      <c r="AM542" s="74"/>
    </row>
    <row r="543" spans="33:39" x14ac:dyDescent="0.25">
      <c r="AG543" s="179" t="s">
        <v>654</v>
      </c>
      <c r="AH543" s="180">
        <v>0.275862</v>
      </c>
      <c r="AI543" s="181">
        <v>0.27586206896551724</v>
      </c>
      <c r="AJ543" s="179" t="s">
        <v>356</v>
      </c>
      <c r="AK543" s="179" t="s">
        <v>235</v>
      </c>
      <c r="AL543" s="74"/>
      <c r="AM543" s="74"/>
    </row>
    <row r="544" spans="33:39" x14ac:dyDescent="0.25">
      <c r="AG544" s="179" t="s">
        <v>655</v>
      </c>
      <c r="AH544" s="180">
        <v>0.27659600000000001</v>
      </c>
      <c r="AI544" s="181">
        <v>0.27659574468085107</v>
      </c>
      <c r="AJ544" s="179" t="s">
        <v>337</v>
      </c>
      <c r="AK544" s="179" t="s">
        <v>197</v>
      </c>
      <c r="AL544" s="74"/>
      <c r="AM544" s="74"/>
    </row>
    <row r="545" spans="33:39" x14ac:dyDescent="0.25">
      <c r="AG545" s="179" t="s">
        <v>656</v>
      </c>
      <c r="AH545" s="180">
        <v>0.27777800000000002</v>
      </c>
      <c r="AI545" s="181">
        <v>0.27777777777777779</v>
      </c>
      <c r="AJ545" s="179" t="s">
        <v>305</v>
      </c>
      <c r="AK545" s="179" t="s">
        <v>288</v>
      </c>
      <c r="AL545" s="74"/>
      <c r="AM545" s="74"/>
    </row>
    <row r="546" spans="33:39" x14ac:dyDescent="0.25">
      <c r="AG546" s="179" t="s">
        <v>657</v>
      </c>
      <c r="AH546" s="180">
        <v>0.27777800000000002</v>
      </c>
      <c r="AI546" s="181">
        <v>0.27777777777777779</v>
      </c>
      <c r="AJ546" s="179" t="s">
        <v>305</v>
      </c>
      <c r="AK546" s="179" t="s">
        <v>288</v>
      </c>
      <c r="AL546" s="74"/>
      <c r="AM546" s="74"/>
    </row>
    <row r="547" spans="33:39" x14ac:dyDescent="0.25">
      <c r="AG547" s="179" t="s">
        <v>658</v>
      </c>
      <c r="AH547" s="180">
        <v>0.27868900000000002</v>
      </c>
      <c r="AI547" s="181">
        <v>0.27868852459016391</v>
      </c>
      <c r="AJ547" s="179" t="s">
        <v>296</v>
      </c>
      <c r="AK547" s="179" t="s">
        <v>348</v>
      </c>
      <c r="AL547" s="74"/>
      <c r="AM547" s="74"/>
    </row>
    <row r="548" spans="33:39" x14ac:dyDescent="0.25">
      <c r="AG548" s="179" t="s">
        <v>659</v>
      </c>
      <c r="AH548" s="180">
        <v>0.27941199999999999</v>
      </c>
      <c r="AI548" s="181">
        <v>0.27941176470588236</v>
      </c>
      <c r="AJ548" s="179" t="s">
        <v>281</v>
      </c>
      <c r="AK548" s="179" t="s">
        <v>176</v>
      </c>
      <c r="AL548" s="74"/>
      <c r="AM548" s="74"/>
    </row>
    <row r="549" spans="33:39" x14ac:dyDescent="0.25">
      <c r="AG549" s="179" t="s">
        <v>660</v>
      </c>
      <c r="AH549" s="180">
        <v>0.28000000000000003</v>
      </c>
      <c r="AI549" s="181">
        <v>0.28000000000000003</v>
      </c>
      <c r="AJ549" s="179" t="s">
        <v>324</v>
      </c>
      <c r="AK549" s="179" t="s">
        <v>250</v>
      </c>
      <c r="AL549" s="74"/>
      <c r="AM549" s="74"/>
    </row>
    <row r="550" spans="33:39" x14ac:dyDescent="0.25">
      <c r="AG550" s="179" t="s">
        <v>661</v>
      </c>
      <c r="AH550" s="180">
        <v>0.28070200000000001</v>
      </c>
      <c r="AI550" s="181">
        <v>0.2807017543859649</v>
      </c>
      <c r="AJ550" s="179" t="s">
        <v>302</v>
      </c>
      <c r="AK550" s="179" t="s">
        <v>322</v>
      </c>
      <c r="AL550" s="74"/>
      <c r="AM550" s="74"/>
    </row>
    <row r="551" spans="33:39" x14ac:dyDescent="0.25">
      <c r="AG551" s="179" t="s">
        <v>662</v>
      </c>
      <c r="AH551" s="180">
        <v>0.28125</v>
      </c>
      <c r="AI551" s="181">
        <v>0.28125</v>
      </c>
      <c r="AJ551" s="179" t="s">
        <v>389</v>
      </c>
      <c r="AK551" s="179" t="s">
        <v>225</v>
      </c>
      <c r="AL551" s="74"/>
      <c r="AM551" s="74"/>
    </row>
    <row r="552" spans="33:39" x14ac:dyDescent="0.25">
      <c r="AG552" s="179" t="s">
        <v>663</v>
      </c>
      <c r="AH552" s="180">
        <v>0.282051</v>
      </c>
      <c r="AI552" s="181">
        <v>0.28205128205128205</v>
      </c>
      <c r="AJ552" s="179" t="s">
        <v>363</v>
      </c>
      <c r="AK552" s="179" t="s">
        <v>278</v>
      </c>
      <c r="AL552" s="74"/>
      <c r="AM552" s="74"/>
    </row>
    <row r="553" spans="33:39" x14ac:dyDescent="0.25">
      <c r="AG553" s="179" t="s">
        <v>664</v>
      </c>
      <c r="AH553" s="180">
        <v>0.282609</v>
      </c>
      <c r="AI553" s="181">
        <v>0.28260869565217389</v>
      </c>
      <c r="AJ553" s="179" t="s">
        <v>337</v>
      </c>
      <c r="AK553" s="179" t="s">
        <v>310</v>
      </c>
      <c r="AL553" s="74"/>
      <c r="AM553" s="74"/>
    </row>
    <row r="554" spans="33:39" x14ac:dyDescent="0.25">
      <c r="AG554" s="179" t="s">
        <v>665</v>
      </c>
      <c r="AH554" s="180">
        <v>0.283333</v>
      </c>
      <c r="AI554" s="181">
        <v>0.28333333333333333</v>
      </c>
      <c r="AJ554" s="179" t="s">
        <v>296</v>
      </c>
      <c r="AK554" s="179" t="s">
        <v>182</v>
      </c>
      <c r="AL554" s="74"/>
      <c r="AM554" s="74"/>
    </row>
    <row r="555" spans="33:39" x14ac:dyDescent="0.25">
      <c r="AG555" s="179" t="s">
        <v>666</v>
      </c>
      <c r="AH555" s="180">
        <v>0.28395100000000001</v>
      </c>
      <c r="AI555" s="181">
        <v>0.2839506172839506</v>
      </c>
      <c r="AJ555" s="179" t="s">
        <v>258</v>
      </c>
      <c r="AK555" s="179" t="s">
        <v>206</v>
      </c>
      <c r="AL555" s="74"/>
      <c r="AM555" s="74"/>
    </row>
    <row r="556" spans="33:39" x14ac:dyDescent="0.25">
      <c r="AG556" s="179" t="s">
        <v>667</v>
      </c>
      <c r="AH556" s="180">
        <v>0.28571400000000002</v>
      </c>
      <c r="AI556" s="181">
        <v>0.2857142857142857</v>
      </c>
      <c r="AJ556" s="179" t="s">
        <v>194</v>
      </c>
      <c r="AK556" s="179" t="s">
        <v>324</v>
      </c>
      <c r="AL556" s="74"/>
      <c r="AM556" s="74"/>
    </row>
    <row r="557" spans="33:39" x14ac:dyDescent="0.25">
      <c r="AG557" s="179" t="s">
        <v>668</v>
      </c>
      <c r="AH557" s="180">
        <v>0.28571400000000002</v>
      </c>
      <c r="AI557" s="181">
        <v>0.2857142857142857</v>
      </c>
      <c r="AJ557" s="179" t="s">
        <v>194</v>
      </c>
      <c r="AK557" s="179" t="s">
        <v>324</v>
      </c>
      <c r="AL557" s="74"/>
      <c r="AM557" s="74"/>
    </row>
    <row r="558" spans="33:39" x14ac:dyDescent="0.25">
      <c r="AG558" s="179" t="s">
        <v>669</v>
      </c>
      <c r="AH558" s="180">
        <v>0.28571400000000002</v>
      </c>
      <c r="AI558" s="181">
        <v>0.2857142857142857</v>
      </c>
      <c r="AJ558" s="179" t="s">
        <v>194</v>
      </c>
      <c r="AK558" s="179" t="s">
        <v>324</v>
      </c>
      <c r="AL558" s="74"/>
      <c r="AM558" s="74"/>
    </row>
    <row r="559" spans="33:39" x14ac:dyDescent="0.25">
      <c r="AG559" s="179" t="s">
        <v>670</v>
      </c>
      <c r="AH559" s="180">
        <v>0.28571400000000002</v>
      </c>
      <c r="AI559" s="181">
        <v>0.2857142857142857</v>
      </c>
      <c r="AJ559" s="179" t="s">
        <v>194</v>
      </c>
      <c r="AK559" s="179" t="s">
        <v>324</v>
      </c>
      <c r="AL559" s="74"/>
      <c r="AM559" s="74"/>
    </row>
    <row r="560" spans="33:39" x14ac:dyDescent="0.25">
      <c r="AG560" s="179" t="s">
        <v>671</v>
      </c>
      <c r="AH560" s="180">
        <v>0.287356</v>
      </c>
      <c r="AI560" s="181">
        <v>0.28735632183908044</v>
      </c>
      <c r="AJ560" s="179" t="s">
        <v>250</v>
      </c>
      <c r="AK560" s="179" t="s">
        <v>266</v>
      </c>
      <c r="AL560" s="74"/>
      <c r="AM560" s="74"/>
    </row>
    <row r="561" spans="33:39" x14ac:dyDescent="0.25">
      <c r="AG561" s="179" t="s">
        <v>672</v>
      </c>
      <c r="AH561" s="180">
        <v>0.288136</v>
      </c>
      <c r="AI561" s="181">
        <v>0.28813559322033899</v>
      </c>
      <c r="AJ561" s="179" t="s">
        <v>296</v>
      </c>
      <c r="AK561" s="179" t="s">
        <v>233</v>
      </c>
      <c r="AL561" s="74"/>
      <c r="AM561" s="74"/>
    </row>
    <row r="562" spans="33:39" x14ac:dyDescent="0.25">
      <c r="AG562" s="179" t="s">
        <v>673</v>
      </c>
      <c r="AH562" s="180">
        <v>0.28866000000000003</v>
      </c>
      <c r="AI562" s="181">
        <v>0.28865979381443296</v>
      </c>
      <c r="AJ562" s="179" t="s">
        <v>239</v>
      </c>
      <c r="AK562" s="179" t="s">
        <v>195</v>
      </c>
      <c r="AL562" s="74"/>
      <c r="AM562" s="74"/>
    </row>
    <row r="563" spans="33:39" x14ac:dyDescent="0.25">
      <c r="AG563" s="179" t="s">
        <v>674</v>
      </c>
      <c r="AH563" s="180">
        <v>0.28947400000000001</v>
      </c>
      <c r="AI563" s="181">
        <v>0.28947368421052633</v>
      </c>
      <c r="AJ563" s="179" t="s">
        <v>363</v>
      </c>
      <c r="AK563" s="179" t="s">
        <v>594</v>
      </c>
      <c r="AL563" s="74"/>
      <c r="AM563" s="74"/>
    </row>
    <row r="564" spans="33:39" x14ac:dyDescent="0.25">
      <c r="AG564" s="179" t="s">
        <v>675</v>
      </c>
      <c r="AH564" s="180">
        <v>0.28985499999999997</v>
      </c>
      <c r="AI564" s="181">
        <v>0.28985507246376813</v>
      </c>
      <c r="AJ564" s="179" t="s">
        <v>275</v>
      </c>
      <c r="AK564" s="179" t="s">
        <v>294</v>
      </c>
      <c r="AL564" s="74"/>
      <c r="AM564" s="74"/>
    </row>
    <row r="565" spans="33:39" x14ac:dyDescent="0.25">
      <c r="AG565" s="179" t="s">
        <v>676</v>
      </c>
      <c r="AH565" s="180">
        <v>0.29069800000000001</v>
      </c>
      <c r="AI565" s="181">
        <v>0.29069767441860467</v>
      </c>
      <c r="AJ565" s="179" t="s">
        <v>250</v>
      </c>
      <c r="AK565" s="179" t="s">
        <v>346</v>
      </c>
      <c r="AL565" s="74"/>
      <c r="AM565" s="74"/>
    </row>
    <row r="566" spans="33:39" x14ac:dyDescent="0.25">
      <c r="AG566" s="179" t="s">
        <v>677</v>
      </c>
      <c r="AH566" s="180">
        <v>0.29166700000000001</v>
      </c>
      <c r="AI566" s="181">
        <v>0.29166666666666669</v>
      </c>
      <c r="AJ566" s="179" t="s">
        <v>324</v>
      </c>
      <c r="AK566" s="179" t="s">
        <v>254</v>
      </c>
      <c r="AL566" s="74"/>
      <c r="AM566" s="74"/>
    </row>
    <row r="567" spans="33:39" x14ac:dyDescent="0.25">
      <c r="AG567" s="179" t="s">
        <v>678</v>
      </c>
      <c r="AH567" s="180">
        <v>0.29166700000000001</v>
      </c>
      <c r="AI567" s="181">
        <v>0.29166666666666669</v>
      </c>
      <c r="AJ567" s="179" t="s">
        <v>324</v>
      </c>
      <c r="AK567" s="179" t="s">
        <v>254</v>
      </c>
      <c r="AL567" s="74"/>
      <c r="AM567" s="74"/>
    </row>
    <row r="568" spans="33:39" x14ac:dyDescent="0.25">
      <c r="AG568" s="179" t="s">
        <v>679</v>
      </c>
      <c r="AH568" s="180">
        <v>0.29268300000000003</v>
      </c>
      <c r="AI568" s="181">
        <v>0.29268292682926828</v>
      </c>
      <c r="AJ568" s="179" t="s">
        <v>350</v>
      </c>
      <c r="AK568" s="179" t="s">
        <v>272</v>
      </c>
      <c r="AL568" s="74"/>
      <c r="AM568" s="74"/>
    </row>
    <row r="569" spans="33:39" x14ac:dyDescent="0.25">
      <c r="AG569" s="179" t="s">
        <v>680</v>
      </c>
      <c r="AH569" s="180">
        <v>0.29333300000000001</v>
      </c>
      <c r="AI569" s="181">
        <v>0.29333333333333333</v>
      </c>
      <c r="AJ569" s="179" t="s">
        <v>264</v>
      </c>
      <c r="AK569" s="179" t="s">
        <v>172</v>
      </c>
      <c r="AL569" s="74"/>
      <c r="AM569" s="74"/>
    </row>
    <row r="570" spans="33:39" x14ac:dyDescent="0.25">
      <c r="AG570" s="179" t="s">
        <v>681</v>
      </c>
      <c r="AH570" s="180">
        <v>0.29411799999999999</v>
      </c>
      <c r="AI570" s="181">
        <v>0.29411764705882354</v>
      </c>
      <c r="AJ570" s="179" t="s">
        <v>305</v>
      </c>
      <c r="AK570" s="179" t="s">
        <v>296</v>
      </c>
      <c r="AL570" s="74"/>
      <c r="AM570" s="74"/>
    </row>
    <row r="571" spans="33:39" x14ac:dyDescent="0.25">
      <c r="AG571" s="179" t="s">
        <v>682</v>
      </c>
      <c r="AH571" s="180">
        <v>0.29473700000000003</v>
      </c>
      <c r="AI571" s="181">
        <v>0.29473684210526313</v>
      </c>
      <c r="AJ571" s="179" t="s">
        <v>239</v>
      </c>
      <c r="AK571" s="179" t="s">
        <v>458</v>
      </c>
      <c r="AL571" s="74"/>
      <c r="AM571" s="74"/>
    </row>
    <row r="572" spans="33:39" x14ac:dyDescent="0.25">
      <c r="AG572" s="179" t="s">
        <v>683</v>
      </c>
      <c r="AH572" s="180">
        <v>0.29545500000000002</v>
      </c>
      <c r="AI572" s="181">
        <v>0.29545454545454547</v>
      </c>
      <c r="AJ572" s="179" t="s">
        <v>337</v>
      </c>
      <c r="AK572" s="179" t="s">
        <v>201</v>
      </c>
      <c r="AL572" s="74"/>
      <c r="AM572" s="74"/>
    </row>
    <row r="573" spans="33:39" x14ac:dyDescent="0.25">
      <c r="AG573" s="179" t="s">
        <v>684</v>
      </c>
      <c r="AH573" s="180">
        <v>0.296296</v>
      </c>
      <c r="AI573" s="181">
        <v>0.29629629629629628</v>
      </c>
      <c r="AJ573" s="179" t="s">
        <v>356</v>
      </c>
      <c r="AK573" s="179" t="s">
        <v>243</v>
      </c>
      <c r="AL573" s="74"/>
      <c r="AM573" s="74"/>
    </row>
    <row r="574" spans="33:39" x14ac:dyDescent="0.25">
      <c r="AG574" s="179" t="s">
        <v>685</v>
      </c>
      <c r="AH574" s="180">
        <v>0.29670299999999999</v>
      </c>
      <c r="AI574" s="181">
        <v>0.2967032967032967</v>
      </c>
      <c r="AJ574" s="179" t="s">
        <v>243</v>
      </c>
      <c r="AK574" s="179" t="s">
        <v>199</v>
      </c>
      <c r="AL574" s="74"/>
      <c r="AM574" s="74"/>
    </row>
    <row r="575" spans="33:39" x14ac:dyDescent="0.25">
      <c r="AG575" s="179" t="s">
        <v>686</v>
      </c>
      <c r="AH575" s="180">
        <v>0.29729699999999998</v>
      </c>
      <c r="AI575" s="181">
        <v>0.29729729729729731</v>
      </c>
      <c r="AJ575" s="179" t="s">
        <v>363</v>
      </c>
      <c r="AK575" s="179" t="s">
        <v>284</v>
      </c>
      <c r="AL575" s="74"/>
      <c r="AM575" s="74"/>
    </row>
    <row r="576" spans="33:39" x14ac:dyDescent="0.25">
      <c r="AG576" s="179" t="s">
        <v>687</v>
      </c>
      <c r="AH576" s="180">
        <v>0.29787200000000003</v>
      </c>
      <c r="AI576" s="181">
        <v>0.2978723404255319</v>
      </c>
      <c r="AJ576" s="179" t="s">
        <v>327</v>
      </c>
      <c r="AK576" s="179" t="s">
        <v>197</v>
      </c>
      <c r="AL576" s="74"/>
      <c r="AM576" s="74"/>
    </row>
    <row r="577" spans="33:39" x14ac:dyDescent="0.25">
      <c r="AG577" s="179" t="s">
        <v>688</v>
      </c>
      <c r="AH577" s="180">
        <v>0.29870099999999999</v>
      </c>
      <c r="AI577" s="181">
        <v>0.29870129870129869</v>
      </c>
      <c r="AJ577" s="179" t="s">
        <v>258</v>
      </c>
      <c r="AK577" s="179" t="s">
        <v>209</v>
      </c>
      <c r="AL577" s="74"/>
      <c r="AM577" s="74"/>
    </row>
    <row r="578" spans="33:39" x14ac:dyDescent="0.25">
      <c r="AG578" s="179" t="s">
        <v>689</v>
      </c>
      <c r="AH578" s="180">
        <v>0.3</v>
      </c>
      <c r="AI578" s="181">
        <v>0.3</v>
      </c>
      <c r="AJ578" s="179" t="s">
        <v>222</v>
      </c>
      <c r="AK578" s="179" t="s">
        <v>379</v>
      </c>
      <c r="AL578" s="74"/>
      <c r="AM578" s="74"/>
    </row>
    <row r="579" spans="33:39" x14ac:dyDescent="0.25">
      <c r="AG579" s="179" t="s">
        <v>690</v>
      </c>
      <c r="AH579" s="180">
        <v>0.3</v>
      </c>
      <c r="AI579" s="181">
        <v>0.3</v>
      </c>
      <c r="AJ579" s="179" t="s">
        <v>222</v>
      </c>
      <c r="AK579" s="179" t="s">
        <v>379</v>
      </c>
      <c r="AL579" s="74"/>
      <c r="AM579" s="74"/>
    </row>
    <row r="580" spans="33:39" x14ac:dyDescent="0.25">
      <c r="AG580" s="179" t="s">
        <v>691</v>
      </c>
      <c r="AH580" s="180">
        <v>0.3</v>
      </c>
      <c r="AI580" s="181">
        <v>0.3</v>
      </c>
      <c r="AJ580" s="179" t="s">
        <v>222</v>
      </c>
      <c r="AK580" s="179" t="s">
        <v>379</v>
      </c>
      <c r="AL580" s="74"/>
      <c r="AM580" s="74"/>
    </row>
    <row r="581" spans="33:39" x14ac:dyDescent="0.25">
      <c r="AG581" s="179" t="s">
        <v>692</v>
      </c>
      <c r="AH581" s="180">
        <v>0.30137000000000003</v>
      </c>
      <c r="AI581" s="181">
        <v>0.30136986301369861</v>
      </c>
      <c r="AJ581" s="179" t="s">
        <v>264</v>
      </c>
      <c r="AK581" s="179" t="s">
        <v>212</v>
      </c>
      <c r="AL581" s="74"/>
      <c r="AM581" s="74"/>
    </row>
    <row r="582" spans="33:39" x14ac:dyDescent="0.25">
      <c r="AG582" s="179" t="s">
        <v>693</v>
      </c>
      <c r="AH582" s="180">
        <v>0.30188700000000002</v>
      </c>
      <c r="AI582" s="181">
        <v>0.30188679245283018</v>
      </c>
      <c r="AJ582" s="179" t="s">
        <v>302</v>
      </c>
      <c r="AK582" s="179" t="s">
        <v>291</v>
      </c>
      <c r="AL582" s="74"/>
      <c r="AM582" s="74"/>
    </row>
    <row r="583" spans="33:39" x14ac:dyDescent="0.25">
      <c r="AG583" s="179" t="s">
        <v>694</v>
      </c>
      <c r="AH583" s="180">
        <v>0.30263200000000001</v>
      </c>
      <c r="AI583" s="181">
        <v>0.30263157894736842</v>
      </c>
      <c r="AJ583" s="179" t="s">
        <v>258</v>
      </c>
      <c r="AK583" s="179" t="s">
        <v>453</v>
      </c>
      <c r="AL583" s="74"/>
      <c r="AM583" s="74"/>
    </row>
    <row r="584" spans="33:39" x14ac:dyDescent="0.25">
      <c r="AG584" s="179" t="s">
        <v>695</v>
      </c>
      <c r="AH584" s="180">
        <v>0.303371</v>
      </c>
      <c r="AI584" s="181">
        <v>0.30337078651685395</v>
      </c>
      <c r="AJ584" s="179" t="s">
        <v>243</v>
      </c>
      <c r="AK584" s="179" t="s">
        <v>316</v>
      </c>
      <c r="AL584" s="74"/>
      <c r="AM584" s="74"/>
    </row>
    <row r="585" spans="33:39" x14ac:dyDescent="0.25">
      <c r="AG585" s="179" t="s">
        <v>696</v>
      </c>
      <c r="AH585" s="180">
        <v>0.30434800000000001</v>
      </c>
      <c r="AI585" s="181">
        <v>0.30434782608695654</v>
      </c>
      <c r="AJ585" s="179" t="s">
        <v>324</v>
      </c>
      <c r="AK585" s="179" t="s">
        <v>258</v>
      </c>
      <c r="AL585" s="74"/>
      <c r="AM585" s="74"/>
    </row>
    <row r="586" spans="33:39" x14ac:dyDescent="0.25">
      <c r="AG586" s="179" t="s">
        <v>697</v>
      </c>
      <c r="AH586" s="180">
        <v>0.30434800000000001</v>
      </c>
      <c r="AI586" s="181">
        <v>0.30434782608695654</v>
      </c>
      <c r="AJ586" s="179" t="s">
        <v>324</v>
      </c>
      <c r="AK586" s="179" t="s">
        <v>258</v>
      </c>
      <c r="AL586" s="74"/>
      <c r="AM586" s="74"/>
    </row>
    <row r="587" spans="33:39" x14ac:dyDescent="0.25">
      <c r="AG587" s="179" t="s">
        <v>698</v>
      </c>
      <c r="AH587" s="180">
        <v>0.30526300000000001</v>
      </c>
      <c r="AI587" s="181">
        <v>0.30526315789473685</v>
      </c>
      <c r="AJ587" s="179" t="s">
        <v>235</v>
      </c>
      <c r="AK587" s="179" t="s">
        <v>458</v>
      </c>
      <c r="AL587" s="74"/>
      <c r="AM587" s="74"/>
    </row>
    <row r="588" spans="33:39" x14ac:dyDescent="0.25">
      <c r="AG588" s="179" t="s">
        <v>699</v>
      </c>
      <c r="AH588" s="180">
        <v>0.30612200000000001</v>
      </c>
      <c r="AI588" s="181">
        <v>0.30612244897959184</v>
      </c>
      <c r="AJ588" s="179" t="s">
        <v>314</v>
      </c>
      <c r="AK588" s="179" t="s">
        <v>252</v>
      </c>
      <c r="AL588" s="74"/>
      <c r="AM588" s="74"/>
    </row>
    <row r="589" spans="33:39" x14ac:dyDescent="0.25">
      <c r="AG589" s="179" t="s">
        <v>700</v>
      </c>
      <c r="AH589" s="180">
        <v>0.30666700000000002</v>
      </c>
      <c r="AI589" s="181">
        <v>0.30666666666666664</v>
      </c>
      <c r="AJ589" s="179" t="s">
        <v>258</v>
      </c>
      <c r="AK589" s="179" t="s">
        <v>172</v>
      </c>
      <c r="AL589" s="74"/>
      <c r="AM589" s="74"/>
    </row>
    <row r="590" spans="33:39" x14ac:dyDescent="0.25">
      <c r="AG590" s="179" t="s">
        <v>701</v>
      </c>
      <c r="AH590" s="180">
        <v>0.30769200000000002</v>
      </c>
      <c r="AI590" s="181">
        <v>0.30769230769230771</v>
      </c>
      <c r="AJ590" s="179" t="s">
        <v>260</v>
      </c>
      <c r="AK590" s="179" t="s">
        <v>337</v>
      </c>
      <c r="AL590" s="74"/>
      <c r="AM590" s="74"/>
    </row>
    <row r="591" spans="33:39" x14ac:dyDescent="0.25">
      <c r="AG591" s="179" t="s">
        <v>702</v>
      </c>
      <c r="AH591" s="180">
        <v>0.30769200000000002</v>
      </c>
      <c r="AI591" s="181">
        <v>0.30769230769230771</v>
      </c>
      <c r="AJ591" s="179" t="s">
        <v>260</v>
      </c>
      <c r="AK591" s="179" t="s">
        <v>337</v>
      </c>
      <c r="AL591" s="74"/>
      <c r="AM591" s="74"/>
    </row>
    <row r="592" spans="33:39" x14ac:dyDescent="0.25">
      <c r="AG592" s="179" t="s">
        <v>703</v>
      </c>
      <c r="AH592" s="180">
        <v>0.30864200000000003</v>
      </c>
      <c r="AI592" s="181">
        <v>0.30864197530864196</v>
      </c>
      <c r="AJ592" s="179" t="s">
        <v>250</v>
      </c>
      <c r="AK592" s="179" t="s">
        <v>206</v>
      </c>
      <c r="AL592" s="74"/>
      <c r="AM592" s="74"/>
    </row>
    <row r="593" spans="33:39" x14ac:dyDescent="0.25">
      <c r="AG593" s="179" t="s">
        <v>704</v>
      </c>
      <c r="AH593" s="180">
        <v>0.309278</v>
      </c>
      <c r="AI593" s="181">
        <v>0.30927835051546393</v>
      </c>
      <c r="AJ593" s="179" t="s">
        <v>231</v>
      </c>
      <c r="AK593" s="179" t="s">
        <v>195</v>
      </c>
      <c r="AL593" s="74"/>
      <c r="AM593" s="74"/>
    </row>
    <row r="594" spans="33:39" x14ac:dyDescent="0.25">
      <c r="AG594" s="179" t="s">
        <v>705</v>
      </c>
      <c r="AH594" s="180">
        <v>0.309859</v>
      </c>
      <c r="AI594" s="181">
        <v>0.30985915492957744</v>
      </c>
      <c r="AJ594" s="179" t="s">
        <v>264</v>
      </c>
      <c r="AK594" s="179" t="s">
        <v>174</v>
      </c>
      <c r="AL594" s="74"/>
      <c r="AM594" s="74"/>
    </row>
    <row r="595" spans="33:39" x14ac:dyDescent="0.25">
      <c r="AG595" s="179" t="s">
        <v>706</v>
      </c>
      <c r="AH595" s="180">
        <v>0.31034499999999998</v>
      </c>
      <c r="AI595" s="181">
        <v>0.31034482758620691</v>
      </c>
      <c r="AJ595" s="179" t="s">
        <v>389</v>
      </c>
      <c r="AK595" s="179" t="s">
        <v>235</v>
      </c>
      <c r="AL595" s="74"/>
      <c r="AM595" s="74"/>
    </row>
    <row r="596" spans="33:39" x14ac:dyDescent="0.25">
      <c r="AG596" s="179" t="s">
        <v>707</v>
      </c>
      <c r="AH596" s="180">
        <v>0.311475</v>
      </c>
      <c r="AI596" s="181">
        <v>0.31147540983606559</v>
      </c>
      <c r="AJ596" s="179" t="s">
        <v>281</v>
      </c>
      <c r="AK596" s="179" t="s">
        <v>348</v>
      </c>
      <c r="AL596" s="74"/>
      <c r="AM596" s="74"/>
    </row>
    <row r="597" spans="33:39" x14ac:dyDescent="0.25">
      <c r="AG597" s="179" t="s">
        <v>708</v>
      </c>
      <c r="AH597" s="180">
        <v>0.3125</v>
      </c>
      <c r="AI597" s="181">
        <v>0.3125</v>
      </c>
      <c r="AJ597" s="179" t="s">
        <v>305</v>
      </c>
      <c r="AK597" s="179" t="s">
        <v>302</v>
      </c>
      <c r="AL597" s="74"/>
      <c r="AM597" s="74"/>
    </row>
    <row r="598" spans="33:39" x14ac:dyDescent="0.25">
      <c r="AG598" s="179" t="s">
        <v>709</v>
      </c>
      <c r="AH598" s="180">
        <v>0.3125</v>
      </c>
      <c r="AI598" s="181">
        <v>0.3125</v>
      </c>
      <c r="AJ598" s="179" t="s">
        <v>305</v>
      </c>
      <c r="AK598" s="179" t="s">
        <v>302</v>
      </c>
      <c r="AL598" s="74"/>
      <c r="AM598" s="74"/>
    </row>
    <row r="599" spans="33:39" x14ac:dyDescent="0.25">
      <c r="AG599" s="179" t="s">
        <v>710</v>
      </c>
      <c r="AH599" s="180">
        <v>0.31343300000000002</v>
      </c>
      <c r="AI599" s="181">
        <v>0.31343283582089554</v>
      </c>
      <c r="AJ599" s="179" t="s">
        <v>269</v>
      </c>
      <c r="AK599" s="179" t="s">
        <v>262</v>
      </c>
      <c r="AL599" s="74"/>
      <c r="AM599" s="74"/>
    </row>
    <row r="600" spans="33:39" x14ac:dyDescent="0.25">
      <c r="AG600" s="179" t="s">
        <v>711</v>
      </c>
      <c r="AH600" s="180">
        <v>0.31395299999999998</v>
      </c>
      <c r="AI600" s="181">
        <v>0.31395348837209303</v>
      </c>
      <c r="AJ600" s="179" t="s">
        <v>243</v>
      </c>
      <c r="AK600" s="179" t="s">
        <v>346</v>
      </c>
      <c r="AL600" s="74"/>
      <c r="AM600" s="74"/>
    </row>
    <row r="601" spans="33:39" x14ac:dyDescent="0.25">
      <c r="AG601" s="179" t="s">
        <v>712</v>
      </c>
      <c r="AH601" s="180">
        <v>0.31460700000000003</v>
      </c>
      <c r="AI601" s="181">
        <v>0.3146067415730337</v>
      </c>
      <c r="AJ601" s="179" t="s">
        <v>239</v>
      </c>
      <c r="AK601" s="179" t="s">
        <v>316</v>
      </c>
      <c r="AL601" s="74"/>
      <c r="AM601" s="74"/>
    </row>
    <row r="602" spans="33:39" x14ac:dyDescent="0.25">
      <c r="AG602" s="179" t="s">
        <v>713</v>
      </c>
      <c r="AH602" s="180">
        <v>0.31578899999999999</v>
      </c>
      <c r="AI602" s="181">
        <v>0.31578947368421051</v>
      </c>
      <c r="AJ602" s="179" t="s">
        <v>312</v>
      </c>
      <c r="AK602" s="179" t="s">
        <v>281</v>
      </c>
      <c r="AL602" s="74"/>
      <c r="AM602" s="74"/>
    </row>
    <row r="603" spans="33:39" x14ac:dyDescent="0.25">
      <c r="AG603" s="179" t="s">
        <v>714</v>
      </c>
      <c r="AH603" s="180">
        <v>0.31578899999999999</v>
      </c>
      <c r="AI603" s="181">
        <v>0.31578947368421051</v>
      </c>
      <c r="AJ603" s="179" t="s">
        <v>312</v>
      </c>
      <c r="AK603" s="179" t="s">
        <v>281</v>
      </c>
      <c r="AL603" s="74"/>
      <c r="AM603" s="74"/>
    </row>
    <row r="604" spans="33:39" x14ac:dyDescent="0.25">
      <c r="AG604" s="179" t="s">
        <v>715</v>
      </c>
      <c r="AH604" s="180">
        <v>0.31666699999999998</v>
      </c>
      <c r="AI604" s="181">
        <v>0.31666666666666665</v>
      </c>
      <c r="AJ604" s="179" t="s">
        <v>281</v>
      </c>
      <c r="AK604" s="179" t="s">
        <v>182</v>
      </c>
      <c r="AL604" s="74"/>
      <c r="AM604" s="74"/>
    </row>
    <row r="605" spans="33:39" x14ac:dyDescent="0.25">
      <c r="AG605" s="179" t="s">
        <v>716</v>
      </c>
      <c r="AH605" s="180">
        <v>0.31746000000000002</v>
      </c>
      <c r="AI605" s="181">
        <v>0.31746031746031744</v>
      </c>
      <c r="AJ605" s="179" t="s">
        <v>275</v>
      </c>
      <c r="AK605" s="179" t="s">
        <v>342</v>
      </c>
      <c r="AL605" s="74"/>
      <c r="AM605" s="74"/>
    </row>
    <row r="606" spans="33:39" x14ac:dyDescent="0.25">
      <c r="AG606" s="179" t="s">
        <v>717</v>
      </c>
      <c r="AH606" s="180">
        <v>0.31818200000000002</v>
      </c>
      <c r="AI606" s="181">
        <v>0.31818181818181818</v>
      </c>
      <c r="AJ606" s="179" t="s">
        <v>324</v>
      </c>
      <c r="AK606" s="179" t="s">
        <v>264</v>
      </c>
      <c r="AL606" s="74"/>
      <c r="AM606" s="74"/>
    </row>
    <row r="607" spans="33:39" x14ac:dyDescent="0.25">
      <c r="AG607" s="179" t="s">
        <v>718</v>
      </c>
      <c r="AH607" s="180">
        <v>0.31868099999999999</v>
      </c>
      <c r="AI607" s="181">
        <v>0.31868131868131866</v>
      </c>
      <c r="AJ607" s="179" t="s">
        <v>235</v>
      </c>
      <c r="AK607" s="179" t="s">
        <v>199</v>
      </c>
      <c r="AL607" s="74"/>
      <c r="AM607" s="74"/>
    </row>
    <row r="608" spans="33:39" x14ac:dyDescent="0.25">
      <c r="AG608" s="179" t="s">
        <v>719</v>
      </c>
      <c r="AH608" s="180">
        <v>0.31944400000000001</v>
      </c>
      <c r="AI608" s="181">
        <v>0.31944444444444442</v>
      </c>
      <c r="AJ608" s="179" t="s">
        <v>258</v>
      </c>
      <c r="AK608" s="179" t="s">
        <v>320</v>
      </c>
      <c r="AL608" s="74"/>
      <c r="AM608" s="74"/>
    </row>
    <row r="609" spans="33:39" x14ac:dyDescent="0.25">
      <c r="AG609" s="179" t="s">
        <v>720</v>
      </c>
      <c r="AH609" s="180">
        <v>0.32</v>
      </c>
      <c r="AI609" s="181">
        <v>0.32</v>
      </c>
      <c r="AJ609" s="179" t="s">
        <v>356</v>
      </c>
      <c r="AK609" s="179" t="s">
        <v>250</v>
      </c>
      <c r="AL609" s="74"/>
      <c r="AM609" s="74"/>
    </row>
    <row r="610" spans="33:39" x14ac:dyDescent="0.25">
      <c r="AG610" s="179" t="s">
        <v>721</v>
      </c>
      <c r="AH610" s="180">
        <v>0.32075500000000001</v>
      </c>
      <c r="AI610" s="181">
        <v>0.32075471698113206</v>
      </c>
      <c r="AJ610" s="179" t="s">
        <v>296</v>
      </c>
      <c r="AK610" s="179" t="s">
        <v>291</v>
      </c>
      <c r="AL610" s="74"/>
      <c r="AM610" s="74"/>
    </row>
    <row r="611" spans="33:39" x14ac:dyDescent="0.25">
      <c r="AG611" s="179" t="s">
        <v>722</v>
      </c>
      <c r="AH611" s="180">
        <v>0.32142900000000002</v>
      </c>
      <c r="AI611" s="181">
        <v>0.32142857142857145</v>
      </c>
      <c r="AJ611" s="179" t="s">
        <v>389</v>
      </c>
      <c r="AK611" s="179" t="s">
        <v>239</v>
      </c>
      <c r="AL611" s="74"/>
      <c r="AM611" s="74"/>
    </row>
    <row r="612" spans="33:39" x14ac:dyDescent="0.25">
      <c r="AG612" s="179" t="s">
        <v>723</v>
      </c>
      <c r="AH612" s="180">
        <v>0.32203399999999999</v>
      </c>
      <c r="AI612" s="181">
        <v>0.32203389830508472</v>
      </c>
      <c r="AJ612" s="179" t="s">
        <v>281</v>
      </c>
      <c r="AK612" s="179" t="s">
        <v>233</v>
      </c>
      <c r="AL612" s="74"/>
      <c r="AM612" s="74"/>
    </row>
    <row r="613" spans="33:39" x14ac:dyDescent="0.25">
      <c r="AG613" s="179" t="s">
        <v>724</v>
      </c>
      <c r="AH613" s="180">
        <v>0.32258100000000001</v>
      </c>
      <c r="AI613" s="181">
        <v>0.32258064516129031</v>
      </c>
      <c r="AJ613" s="179" t="s">
        <v>379</v>
      </c>
      <c r="AK613" s="179" t="s">
        <v>227</v>
      </c>
      <c r="AL613" s="74"/>
      <c r="AM613" s="74"/>
    </row>
    <row r="614" spans="33:39" x14ac:dyDescent="0.25">
      <c r="AG614" s="179" t="s">
        <v>725</v>
      </c>
      <c r="AH614" s="180">
        <v>0.32352900000000001</v>
      </c>
      <c r="AI614" s="181">
        <v>0.3235294117647059</v>
      </c>
      <c r="AJ614" s="179" t="s">
        <v>363</v>
      </c>
      <c r="AK614" s="179" t="s">
        <v>218</v>
      </c>
      <c r="AL614" s="74"/>
      <c r="AM614" s="74"/>
    </row>
    <row r="615" spans="33:39" x14ac:dyDescent="0.25">
      <c r="AG615" s="179" t="s">
        <v>726</v>
      </c>
      <c r="AH615" s="180">
        <v>0.32394400000000001</v>
      </c>
      <c r="AI615" s="181">
        <v>0.323943661971831</v>
      </c>
      <c r="AJ615" s="179" t="s">
        <v>258</v>
      </c>
      <c r="AK615" s="179" t="s">
        <v>174</v>
      </c>
      <c r="AL615" s="74"/>
      <c r="AM615" s="74"/>
    </row>
    <row r="616" spans="33:39" x14ac:dyDescent="0.25">
      <c r="AG616" s="179" t="s">
        <v>727</v>
      </c>
      <c r="AH616" s="180">
        <v>0.32467499999999999</v>
      </c>
      <c r="AI616" s="181">
        <v>0.32467532467532467</v>
      </c>
      <c r="AJ616" s="179" t="s">
        <v>250</v>
      </c>
      <c r="AK616" s="179" t="s">
        <v>209</v>
      </c>
      <c r="AL616" s="74"/>
      <c r="AM616" s="74"/>
    </row>
    <row r="617" spans="33:39" x14ac:dyDescent="0.25">
      <c r="AG617" s="179" t="s">
        <v>728</v>
      </c>
      <c r="AH617" s="180">
        <v>0.32530100000000001</v>
      </c>
      <c r="AI617" s="181">
        <v>0.3253012048192771</v>
      </c>
      <c r="AJ617" s="179" t="s">
        <v>243</v>
      </c>
      <c r="AK617" s="179" t="s">
        <v>168</v>
      </c>
      <c r="AL617" s="74"/>
      <c r="AM617" s="74"/>
    </row>
    <row r="618" spans="33:39" x14ac:dyDescent="0.25">
      <c r="AG618" s="179" t="s">
        <v>729</v>
      </c>
      <c r="AH618" s="180">
        <v>0.32608700000000002</v>
      </c>
      <c r="AI618" s="181">
        <v>0.32608695652173914</v>
      </c>
      <c r="AJ618" s="179" t="s">
        <v>314</v>
      </c>
      <c r="AK618" s="179" t="s">
        <v>310</v>
      </c>
      <c r="AL618" s="74"/>
      <c r="AM618" s="74"/>
    </row>
    <row r="619" spans="33:39" x14ac:dyDescent="0.25">
      <c r="AG619" s="179" t="s">
        <v>730</v>
      </c>
      <c r="AH619" s="180">
        <v>0.32653100000000002</v>
      </c>
      <c r="AI619" s="181">
        <v>0.32653061224489793</v>
      </c>
      <c r="AJ619" s="179" t="s">
        <v>302</v>
      </c>
      <c r="AK619" s="179" t="s">
        <v>252</v>
      </c>
      <c r="AL619" s="74"/>
      <c r="AM619" s="74"/>
    </row>
    <row r="620" spans="33:39" x14ac:dyDescent="0.25">
      <c r="AG620" s="179" t="s">
        <v>731</v>
      </c>
      <c r="AH620" s="180">
        <v>0.32727299999999998</v>
      </c>
      <c r="AI620" s="181">
        <v>0.32727272727272727</v>
      </c>
      <c r="AJ620" s="179" t="s">
        <v>288</v>
      </c>
      <c r="AK620" s="179" t="s">
        <v>286</v>
      </c>
      <c r="AL620" s="74"/>
      <c r="AM620" s="74"/>
    </row>
    <row r="621" spans="33:39" x14ac:dyDescent="0.25">
      <c r="AG621" s="179" t="s">
        <v>732</v>
      </c>
      <c r="AH621" s="180">
        <v>0.32786900000000002</v>
      </c>
      <c r="AI621" s="181">
        <v>0.32786885245901637</v>
      </c>
      <c r="AJ621" s="179" t="s">
        <v>275</v>
      </c>
      <c r="AK621" s="179" t="s">
        <v>348</v>
      </c>
      <c r="AL621" s="74"/>
      <c r="AM621" s="74"/>
    </row>
    <row r="622" spans="33:39" x14ac:dyDescent="0.25">
      <c r="AG622" s="179" t="s">
        <v>733</v>
      </c>
      <c r="AH622" s="180">
        <v>0.328571</v>
      </c>
      <c r="AI622" s="181">
        <v>0.32857142857142857</v>
      </c>
      <c r="AJ622" s="179" t="s">
        <v>258</v>
      </c>
      <c r="AK622" s="179" t="s">
        <v>428</v>
      </c>
      <c r="AL622" s="74"/>
      <c r="AM622" s="74"/>
    </row>
    <row r="623" spans="33:39" x14ac:dyDescent="0.25">
      <c r="AG623" s="179" t="s">
        <v>734</v>
      </c>
      <c r="AH623" s="180">
        <v>0.32926800000000001</v>
      </c>
      <c r="AI623" s="181">
        <v>0.32926829268292684</v>
      </c>
      <c r="AJ623" s="179" t="s">
        <v>243</v>
      </c>
      <c r="AK623" s="179" t="s">
        <v>241</v>
      </c>
      <c r="AL623" s="74"/>
      <c r="AM623" s="74"/>
    </row>
    <row r="624" spans="33:39" x14ac:dyDescent="0.25">
      <c r="AG624" s="179" t="s">
        <v>735</v>
      </c>
      <c r="AH624" s="180">
        <v>0.33333299999999999</v>
      </c>
      <c r="AI624" s="181">
        <v>0.33333333333333331</v>
      </c>
      <c r="AJ624" s="179" t="s">
        <v>163</v>
      </c>
      <c r="AK624" s="179" t="s">
        <v>222</v>
      </c>
      <c r="AL624" s="74"/>
      <c r="AM624" s="74"/>
    </row>
    <row r="625" spans="33:39" x14ac:dyDescent="0.25">
      <c r="AG625" s="179" t="s">
        <v>736</v>
      </c>
      <c r="AH625" s="180">
        <v>0.33333299999999999</v>
      </c>
      <c r="AI625" s="181">
        <v>0.33333333333333331</v>
      </c>
      <c r="AJ625" s="179" t="s">
        <v>163</v>
      </c>
      <c r="AK625" s="179" t="s">
        <v>222</v>
      </c>
      <c r="AL625" s="74"/>
      <c r="AM625" s="74"/>
    </row>
    <row r="626" spans="33:39" x14ac:dyDescent="0.25">
      <c r="AG626" s="179" t="s">
        <v>737</v>
      </c>
      <c r="AH626" s="180">
        <v>0.33333299999999999</v>
      </c>
      <c r="AI626" s="181">
        <v>0.33333333333333331</v>
      </c>
      <c r="AJ626" s="179" t="s">
        <v>163</v>
      </c>
      <c r="AK626" s="179" t="s">
        <v>222</v>
      </c>
      <c r="AL626" s="74"/>
      <c r="AM626" s="74"/>
    </row>
    <row r="627" spans="33:39" x14ac:dyDescent="0.25">
      <c r="AG627" s="179" t="s">
        <v>738</v>
      </c>
      <c r="AH627" s="180">
        <v>0.33333299999999999</v>
      </c>
      <c r="AI627" s="181">
        <v>0.33333333333333331</v>
      </c>
      <c r="AJ627" s="179" t="s">
        <v>163</v>
      </c>
      <c r="AK627" s="179" t="s">
        <v>222</v>
      </c>
      <c r="AL627" s="74"/>
      <c r="AM627" s="74"/>
    </row>
    <row r="628" spans="33:39" x14ac:dyDescent="0.25">
      <c r="AG628" s="179" t="s">
        <v>739</v>
      </c>
      <c r="AH628" s="180">
        <v>0.33333299999999999</v>
      </c>
      <c r="AI628" s="181">
        <v>0.33333333333333331</v>
      </c>
      <c r="AJ628" s="179" t="s">
        <v>163</v>
      </c>
      <c r="AK628" s="179" t="s">
        <v>222</v>
      </c>
      <c r="AL628" s="74"/>
      <c r="AM628" s="74"/>
    </row>
    <row r="629" spans="33:39" x14ac:dyDescent="0.25">
      <c r="AG629" s="179" t="s">
        <v>740</v>
      </c>
      <c r="AH629" s="180">
        <v>0.33333299999999999</v>
      </c>
      <c r="AI629" s="181">
        <v>0.33333333333333331</v>
      </c>
      <c r="AJ629" s="179" t="s">
        <v>163</v>
      </c>
      <c r="AK629" s="179" t="s">
        <v>222</v>
      </c>
      <c r="AL629" s="74"/>
      <c r="AM629" s="74"/>
    </row>
    <row r="630" spans="33:39" x14ac:dyDescent="0.25">
      <c r="AG630" s="179" t="s">
        <v>741</v>
      </c>
      <c r="AH630" s="180">
        <v>0.33333299999999999</v>
      </c>
      <c r="AI630" s="181">
        <v>0.33333333333333331</v>
      </c>
      <c r="AJ630" s="179" t="s">
        <v>163</v>
      </c>
      <c r="AK630" s="179" t="s">
        <v>222</v>
      </c>
      <c r="AL630" s="74"/>
      <c r="AM630" s="74"/>
    </row>
    <row r="631" spans="33:39" x14ac:dyDescent="0.25">
      <c r="AG631" s="179" t="s">
        <v>742</v>
      </c>
      <c r="AH631" s="180">
        <v>0.33333299999999999</v>
      </c>
      <c r="AI631" s="181">
        <v>0.33333333333333331</v>
      </c>
      <c r="AJ631" s="179" t="s">
        <v>163</v>
      </c>
      <c r="AK631" s="179" t="s">
        <v>222</v>
      </c>
      <c r="AL631" s="74"/>
      <c r="AM631" s="74"/>
    </row>
    <row r="632" spans="33:39" x14ac:dyDescent="0.25">
      <c r="AG632" s="179" t="s">
        <v>743</v>
      </c>
      <c r="AH632" s="180">
        <v>0.33333299999999999</v>
      </c>
      <c r="AI632" s="181">
        <v>0.33333333333333331</v>
      </c>
      <c r="AJ632" s="179" t="s">
        <v>163</v>
      </c>
      <c r="AK632" s="179" t="s">
        <v>222</v>
      </c>
      <c r="AL632" s="74"/>
      <c r="AM632" s="74"/>
    </row>
    <row r="633" spans="33:39" x14ac:dyDescent="0.25">
      <c r="AG633" s="179" t="s">
        <v>744</v>
      </c>
      <c r="AH633" s="180">
        <v>0.33333299999999999</v>
      </c>
      <c r="AI633" s="181">
        <v>0.33333333333333331</v>
      </c>
      <c r="AJ633" s="179" t="s">
        <v>163</v>
      </c>
      <c r="AK633" s="179" t="s">
        <v>222</v>
      </c>
      <c r="AL633" s="74"/>
      <c r="AM633" s="74"/>
    </row>
    <row r="634" spans="33:39" x14ac:dyDescent="0.25">
      <c r="AG634" s="179" t="s">
        <v>745</v>
      </c>
      <c r="AH634" s="180">
        <v>0.33673500000000001</v>
      </c>
      <c r="AI634" s="181">
        <v>0.33673469387755101</v>
      </c>
      <c r="AJ634" s="179" t="s">
        <v>220</v>
      </c>
      <c r="AK634" s="179" t="s">
        <v>223</v>
      </c>
      <c r="AL634" s="74"/>
      <c r="AM634" s="74"/>
    </row>
    <row r="635" spans="33:39" x14ac:dyDescent="0.25">
      <c r="AG635" s="179" t="s">
        <v>746</v>
      </c>
      <c r="AH635" s="180">
        <v>0.33734900000000001</v>
      </c>
      <c r="AI635" s="181">
        <v>0.33734939759036142</v>
      </c>
      <c r="AJ635" s="179" t="s">
        <v>239</v>
      </c>
      <c r="AK635" s="179" t="s">
        <v>168</v>
      </c>
      <c r="AL635" s="74"/>
      <c r="AM635" s="74"/>
    </row>
    <row r="636" spans="33:39" x14ac:dyDescent="0.25">
      <c r="AG636" s="179" t="s">
        <v>747</v>
      </c>
      <c r="AH636" s="180">
        <v>0.338028</v>
      </c>
      <c r="AI636" s="181">
        <v>0.3380281690140845</v>
      </c>
      <c r="AJ636" s="179" t="s">
        <v>254</v>
      </c>
      <c r="AK636" s="179" t="s">
        <v>174</v>
      </c>
      <c r="AL636" s="74"/>
      <c r="AM636" s="74"/>
    </row>
    <row r="637" spans="33:39" x14ac:dyDescent="0.25">
      <c r="AG637" s="179" t="s">
        <v>748</v>
      </c>
      <c r="AH637" s="180">
        <v>0.33871000000000001</v>
      </c>
      <c r="AI637" s="181">
        <v>0.33870967741935482</v>
      </c>
      <c r="AJ637" s="179" t="s">
        <v>269</v>
      </c>
      <c r="AK637" s="179" t="s">
        <v>180</v>
      </c>
      <c r="AL637" s="74"/>
      <c r="AM637" s="74"/>
    </row>
    <row r="638" spans="33:39" x14ac:dyDescent="0.25">
      <c r="AG638" s="179" t="s">
        <v>749</v>
      </c>
      <c r="AH638" s="180">
        <v>0.33928599999999998</v>
      </c>
      <c r="AI638" s="181">
        <v>0.3392857142857143</v>
      </c>
      <c r="AJ638" s="179" t="s">
        <v>281</v>
      </c>
      <c r="AK638" s="179" t="s">
        <v>186</v>
      </c>
      <c r="AL638" s="74"/>
      <c r="AM638" s="74"/>
    </row>
    <row r="639" spans="33:39" x14ac:dyDescent="0.25">
      <c r="AG639" s="179" t="s">
        <v>750</v>
      </c>
      <c r="AH639" s="180">
        <v>0.34</v>
      </c>
      <c r="AI639" s="181">
        <v>0.34</v>
      </c>
      <c r="AJ639" s="179" t="s">
        <v>296</v>
      </c>
      <c r="AK639" s="179" t="s">
        <v>192</v>
      </c>
      <c r="AL639" s="74"/>
      <c r="AM639" s="74"/>
    </row>
    <row r="640" spans="33:39" x14ac:dyDescent="0.25">
      <c r="AG640" s="179" t="s">
        <v>751</v>
      </c>
      <c r="AH640" s="180">
        <v>0.34065899999999999</v>
      </c>
      <c r="AI640" s="181">
        <v>0.34065934065934067</v>
      </c>
      <c r="AJ640" s="179" t="s">
        <v>227</v>
      </c>
      <c r="AK640" s="179" t="s">
        <v>199</v>
      </c>
      <c r="AL640" s="74"/>
      <c r="AM640" s="74"/>
    </row>
    <row r="641" spans="33:39" x14ac:dyDescent="0.25">
      <c r="AG641" s="179" t="s">
        <v>752</v>
      </c>
      <c r="AH641" s="180">
        <v>0.34146300000000002</v>
      </c>
      <c r="AI641" s="181">
        <v>0.34146341463414637</v>
      </c>
      <c r="AJ641" s="179" t="s">
        <v>327</v>
      </c>
      <c r="AK641" s="179" t="s">
        <v>272</v>
      </c>
      <c r="AL641" s="74"/>
      <c r="AM641" s="74"/>
    </row>
    <row r="642" spans="33:39" x14ac:dyDescent="0.25">
      <c r="AG642" s="179" t="s">
        <v>753</v>
      </c>
      <c r="AH642" s="180">
        <v>0.34210499999999999</v>
      </c>
      <c r="AI642" s="181">
        <v>0.34210526315789475</v>
      </c>
      <c r="AJ642" s="179" t="s">
        <v>337</v>
      </c>
      <c r="AK642" s="179" t="s">
        <v>594</v>
      </c>
      <c r="AL642" s="74"/>
      <c r="AM642" s="74"/>
    </row>
    <row r="643" spans="33:39" x14ac:dyDescent="0.25">
      <c r="AG643" s="179" t="s">
        <v>754</v>
      </c>
      <c r="AH643" s="180">
        <v>0.34285700000000002</v>
      </c>
      <c r="AI643" s="181">
        <v>0.34285714285714286</v>
      </c>
      <c r="AJ643" s="179" t="s">
        <v>350</v>
      </c>
      <c r="AK643" s="179" t="s">
        <v>216</v>
      </c>
      <c r="AL643" s="74"/>
      <c r="AM643" s="74"/>
    </row>
    <row r="644" spans="33:39" x14ac:dyDescent="0.25">
      <c r="AG644" s="179" t="s">
        <v>755</v>
      </c>
      <c r="AH644" s="180">
        <v>0.34328399999999998</v>
      </c>
      <c r="AI644" s="181">
        <v>0.34328358208955223</v>
      </c>
      <c r="AJ644" s="179" t="s">
        <v>258</v>
      </c>
      <c r="AK644" s="179" t="s">
        <v>262</v>
      </c>
      <c r="AL644" s="74"/>
      <c r="AM644" s="74"/>
    </row>
    <row r="645" spans="33:39" x14ac:dyDescent="0.25">
      <c r="AG645" s="179" t="s">
        <v>756</v>
      </c>
      <c r="AH645" s="180">
        <v>0.344086</v>
      </c>
      <c r="AI645" s="181">
        <v>0.34408602150537637</v>
      </c>
      <c r="AJ645" s="179" t="s">
        <v>225</v>
      </c>
      <c r="AK645" s="179" t="s">
        <v>334</v>
      </c>
      <c r="AL645" s="74"/>
      <c r="AM645" s="74"/>
    </row>
    <row r="646" spans="33:39" x14ac:dyDescent="0.25">
      <c r="AG646" s="179" t="s">
        <v>757</v>
      </c>
      <c r="AH646" s="180">
        <v>0.34482800000000002</v>
      </c>
      <c r="AI646" s="181">
        <v>0.34482758620689657</v>
      </c>
      <c r="AJ646" s="179" t="s">
        <v>379</v>
      </c>
      <c r="AK646" s="179" t="s">
        <v>235</v>
      </c>
      <c r="AL646" s="74"/>
      <c r="AM646" s="74"/>
    </row>
    <row r="647" spans="33:39" x14ac:dyDescent="0.25">
      <c r="AG647" s="179" t="s">
        <v>758</v>
      </c>
      <c r="AH647" s="180">
        <v>0.34545500000000001</v>
      </c>
      <c r="AI647" s="181">
        <v>0.34545454545454546</v>
      </c>
      <c r="AJ647" s="179" t="s">
        <v>281</v>
      </c>
      <c r="AK647" s="179" t="s">
        <v>286</v>
      </c>
      <c r="AL647" s="74"/>
      <c r="AM647" s="74"/>
    </row>
    <row r="648" spans="33:39" x14ac:dyDescent="0.25">
      <c r="AG648" s="179" t="s">
        <v>759</v>
      </c>
      <c r="AH648" s="180">
        <v>0.34615400000000002</v>
      </c>
      <c r="AI648" s="181">
        <v>0.34615384615384615</v>
      </c>
      <c r="AJ648" s="179" t="s">
        <v>389</v>
      </c>
      <c r="AK648" s="179" t="s">
        <v>246</v>
      </c>
      <c r="AL648" s="74"/>
      <c r="AM648" s="74"/>
    </row>
    <row r="649" spans="33:39" x14ac:dyDescent="0.25">
      <c r="AG649" s="179" t="s">
        <v>760</v>
      </c>
      <c r="AH649" s="180">
        <v>0.346667</v>
      </c>
      <c r="AI649" s="181">
        <v>0.34666666666666668</v>
      </c>
      <c r="AJ649" s="179" t="s">
        <v>246</v>
      </c>
      <c r="AK649" s="179" t="s">
        <v>172</v>
      </c>
      <c r="AL649" s="74"/>
      <c r="AM649" s="74"/>
    </row>
    <row r="650" spans="33:39" x14ac:dyDescent="0.25">
      <c r="AG650" s="179" t="s">
        <v>761</v>
      </c>
      <c r="AH650" s="180">
        <v>0.34736800000000001</v>
      </c>
      <c r="AI650" s="181">
        <v>0.3473684210526316</v>
      </c>
      <c r="AJ650" s="179" t="s">
        <v>220</v>
      </c>
      <c r="AK650" s="179" t="s">
        <v>458</v>
      </c>
      <c r="AL650" s="74"/>
      <c r="AM650" s="74"/>
    </row>
    <row r="651" spans="33:39" x14ac:dyDescent="0.25">
      <c r="AG651" s="179" t="s">
        <v>762</v>
      </c>
      <c r="AH651" s="180">
        <v>0.34782600000000002</v>
      </c>
      <c r="AI651" s="181">
        <v>0.34782608695652173</v>
      </c>
      <c r="AJ651" s="179" t="s">
        <v>356</v>
      </c>
      <c r="AK651" s="179" t="s">
        <v>258</v>
      </c>
      <c r="AL651" s="74"/>
      <c r="AM651" s="74"/>
    </row>
    <row r="652" spans="33:39" x14ac:dyDescent="0.25">
      <c r="AG652" s="179" t="s">
        <v>763</v>
      </c>
      <c r="AH652" s="180">
        <v>0.34883700000000001</v>
      </c>
      <c r="AI652" s="181">
        <v>0.34883720930232559</v>
      </c>
      <c r="AJ652" s="179" t="s">
        <v>314</v>
      </c>
      <c r="AK652" s="179" t="s">
        <v>203</v>
      </c>
      <c r="AL652" s="74"/>
      <c r="AM652" s="74"/>
    </row>
    <row r="653" spans="33:39" x14ac:dyDescent="0.25">
      <c r="AG653" s="179" t="s">
        <v>764</v>
      </c>
      <c r="AH653" s="180">
        <v>0.34939799999999999</v>
      </c>
      <c r="AI653" s="181">
        <v>0.3493975903614458</v>
      </c>
      <c r="AJ653" s="179" t="s">
        <v>235</v>
      </c>
      <c r="AK653" s="179" t="s">
        <v>168</v>
      </c>
      <c r="AL653" s="74"/>
      <c r="AM653" s="74"/>
    </row>
    <row r="654" spans="33:39" x14ac:dyDescent="0.25">
      <c r="AG654" s="179" t="s">
        <v>765</v>
      </c>
      <c r="AH654" s="180">
        <v>0.35</v>
      </c>
      <c r="AI654" s="181">
        <v>0.35</v>
      </c>
      <c r="AJ654" s="179" t="s">
        <v>324</v>
      </c>
      <c r="AK654" s="179" t="s">
        <v>275</v>
      </c>
      <c r="AL654" s="74"/>
      <c r="AM654" s="74"/>
    </row>
    <row r="655" spans="33:39" x14ac:dyDescent="0.25">
      <c r="AG655" s="179" t="s">
        <v>766</v>
      </c>
      <c r="AH655" s="180">
        <v>0.35064899999999999</v>
      </c>
      <c r="AI655" s="181">
        <v>0.35064935064935066</v>
      </c>
      <c r="AJ655" s="179" t="s">
        <v>243</v>
      </c>
      <c r="AK655" s="179" t="s">
        <v>209</v>
      </c>
      <c r="AL655" s="74"/>
      <c r="AM655" s="74"/>
    </row>
    <row r="656" spans="33:39" x14ac:dyDescent="0.25">
      <c r="AG656" s="179" t="s">
        <v>767</v>
      </c>
      <c r="AH656" s="180">
        <v>0.35135100000000002</v>
      </c>
      <c r="AI656" s="181">
        <v>0.35135135135135137</v>
      </c>
      <c r="AJ656" s="179" t="s">
        <v>337</v>
      </c>
      <c r="AK656" s="179" t="s">
        <v>284</v>
      </c>
      <c r="AL656" s="74"/>
      <c r="AM656" s="74"/>
    </row>
    <row r="657" spans="33:39" x14ac:dyDescent="0.25">
      <c r="AG657" s="179" t="s">
        <v>768</v>
      </c>
      <c r="AH657" s="180">
        <v>0.35211300000000001</v>
      </c>
      <c r="AI657" s="181">
        <v>0.352112676056338</v>
      </c>
      <c r="AJ657" s="179" t="s">
        <v>250</v>
      </c>
      <c r="AK657" s="179" t="s">
        <v>174</v>
      </c>
      <c r="AL657" s="74"/>
      <c r="AM657" s="74"/>
    </row>
    <row r="658" spans="33:39" x14ac:dyDescent="0.25">
      <c r="AG658" s="179" t="s">
        <v>769</v>
      </c>
      <c r="AH658" s="180">
        <v>0.352941</v>
      </c>
      <c r="AI658" s="181">
        <v>0.35294117647058826</v>
      </c>
      <c r="AJ658" s="179" t="s">
        <v>312</v>
      </c>
      <c r="AK658" s="179" t="s">
        <v>296</v>
      </c>
      <c r="AL658" s="74"/>
      <c r="AM658" s="74"/>
    </row>
    <row r="659" spans="33:39" x14ac:dyDescent="0.25">
      <c r="AG659" s="179" t="s">
        <v>770</v>
      </c>
      <c r="AH659" s="180">
        <v>0.352941</v>
      </c>
      <c r="AI659" s="181">
        <v>0.35294117647058826</v>
      </c>
      <c r="AJ659" s="179" t="s">
        <v>312</v>
      </c>
      <c r="AK659" s="179" t="s">
        <v>296</v>
      </c>
      <c r="AL659" s="74"/>
      <c r="AM659" s="74"/>
    </row>
    <row r="660" spans="33:39" x14ac:dyDescent="0.25">
      <c r="AG660" s="179" t="s">
        <v>771</v>
      </c>
      <c r="AH660" s="180">
        <v>0.35416700000000001</v>
      </c>
      <c r="AI660" s="181">
        <v>0.35416666666666669</v>
      </c>
      <c r="AJ660" s="179" t="s">
        <v>296</v>
      </c>
      <c r="AK660" s="179" t="s">
        <v>387</v>
      </c>
      <c r="AL660" s="74"/>
      <c r="AM660" s="74"/>
    </row>
    <row r="661" spans="33:39" x14ac:dyDescent="0.25">
      <c r="AG661" s="179" t="s">
        <v>772</v>
      </c>
      <c r="AH661" s="180">
        <v>0.35483900000000002</v>
      </c>
      <c r="AI661" s="181">
        <v>0.35483870967741937</v>
      </c>
      <c r="AJ661" s="179" t="s">
        <v>363</v>
      </c>
      <c r="AK661" s="179" t="s">
        <v>227</v>
      </c>
      <c r="AL661" s="74"/>
      <c r="AM661" s="74"/>
    </row>
    <row r="662" spans="33:39" x14ac:dyDescent="0.25">
      <c r="AG662" s="179" t="s">
        <v>773</v>
      </c>
      <c r="AH662" s="180">
        <v>0.355263</v>
      </c>
      <c r="AI662" s="181">
        <v>0.35526315789473684</v>
      </c>
      <c r="AJ662" s="179" t="s">
        <v>243</v>
      </c>
      <c r="AK662" s="179" t="s">
        <v>453</v>
      </c>
      <c r="AL662" s="74"/>
      <c r="AM662" s="74"/>
    </row>
    <row r="663" spans="33:39" x14ac:dyDescent="0.25">
      <c r="AG663" s="179" t="s">
        <v>774</v>
      </c>
      <c r="AH663" s="180">
        <v>0.35593200000000003</v>
      </c>
      <c r="AI663" s="181">
        <v>0.3559322033898305</v>
      </c>
      <c r="AJ663" s="179" t="s">
        <v>269</v>
      </c>
      <c r="AK663" s="179" t="s">
        <v>233</v>
      </c>
      <c r="AL663" s="74"/>
      <c r="AM663" s="74"/>
    </row>
    <row r="664" spans="33:39" x14ac:dyDescent="0.25">
      <c r="AG664" s="179" t="s">
        <v>775</v>
      </c>
      <c r="AH664" s="180">
        <v>0.35714299999999999</v>
      </c>
      <c r="AI664" s="181">
        <v>0.35714285714285715</v>
      </c>
      <c r="AJ664" s="179" t="s">
        <v>305</v>
      </c>
      <c r="AK664" s="179" t="s">
        <v>327</v>
      </c>
      <c r="AL664" s="74"/>
      <c r="AM664" s="74"/>
    </row>
    <row r="665" spans="33:39" x14ac:dyDescent="0.25">
      <c r="AG665" s="179" t="s">
        <v>776</v>
      </c>
      <c r="AH665" s="180">
        <v>0.35714299999999999</v>
      </c>
      <c r="AI665" s="181">
        <v>0.35714285714285715</v>
      </c>
      <c r="AJ665" s="179" t="s">
        <v>305</v>
      </c>
      <c r="AK665" s="179" t="s">
        <v>327</v>
      </c>
      <c r="AL665" s="74"/>
      <c r="AM665" s="74"/>
    </row>
    <row r="666" spans="33:39" x14ac:dyDescent="0.25">
      <c r="AG666" s="179" t="s">
        <v>777</v>
      </c>
      <c r="AH666" s="180">
        <v>0.35802499999999998</v>
      </c>
      <c r="AI666" s="181">
        <v>0.35802469135802467</v>
      </c>
      <c r="AJ666" s="179" t="s">
        <v>235</v>
      </c>
      <c r="AK666" s="179" t="s">
        <v>206</v>
      </c>
      <c r="AL666" s="74"/>
      <c r="AM666" s="74"/>
    </row>
    <row r="667" spans="33:39" x14ac:dyDescent="0.25">
      <c r="AG667" s="179" t="s">
        <v>778</v>
      </c>
      <c r="AH667" s="180">
        <v>0.35869600000000001</v>
      </c>
      <c r="AI667" s="181">
        <v>0.35869565217391303</v>
      </c>
      <c r="AJ667" s="179" t="s">
        <v>220</v>
      </c>
      <c r="AK667" s="179" t="s">
        <v>229</v>
      </c>
      <c r="AL667" s="74"/>
      <c r="AM667" s="74"/>
    </row>
    <row r="668" spans="33:39" x14ac:dyDescent="0.25">
      <c r="AG668" s="179" t="s">
        <v>779</v>
      </c>
      <c r="AH668" s="180">
        <v>0.359375</v>
      </c>
      <c r="AI668" s="181">
        <v>0.359375</v>
      </c>
      <c r="AJ668" s="179" t="s">
        <v>258</v>
      </c>
      <c r="AK668" s="179" t="s">
        <v>398</v>
      </c>
      <c r="AL668" s="74"/>
      <c r="AM668" s="74"/>
    </row>
    <row r="669" spans="33:39" x14ac:dyDescent="0.25">
      <c r="AG669" s="179" t="s">
        <v>780</v>
      </c>
      <c r="AH669" s="180">
        <v>0.36</v>
      </c>
      <c r="AI669" s="181">
        <v>0.36</v>
      </c>
      <c r="AJ669" s="179" t="s">
        <v>389</v>
      </c>
      <c r="AK669" s="179" t="s">
        <v>250</v>
      </c>
      <c r="AL669" s="74"/>
      <c r="AM669" s="74"/>
    </row>
    <row r="670" spans="33:39" x14ac:dyDescent="0.25">
      <c r="AG670" s="179" t="s">
        <v>781</v>
      </c>
      <c r="AH670" s="180">
        <v>0.36065599999999998</v>
      </c>
      <c r="AI670" s="181">
        <v>0.36065573770491804</v>
      </c>
      <c r="AJ670" s="179" t="s">
        <v>264</v>
      </c>
      <c r="AK670" s="179" t="s">
        <v>348</v>
      </c>
      <c r="AL670" s="74"/>
      <c r="AM670" s="74"/>
    </row>
    <row r="671" spans="33:39" x14ac:dyDescent="0.25">
      <c r="AG671" s="179" t="s">
        <v>782</v>
      </c>
      <c r="AH671" s="180">
        <v>0.36111100000000002</v>
      </c>
      <c r="AI671" s="181">
        <v>0.3611111111111111</v>
      </c>
      <c r="AJ671" s="179" t="s">
        <v>337</v>
      </c>
      <c r="AK671" s="179" t="s">
        <v>214</v>
      </c>
      <c r="AL671" s="74"/>
      <c r="AM671" s="74"/>
    </row>
    <row r="672" spans="33:39" x14ac:dyDescent="0.25">
      <c r="AG672" s="179" t="s">
        <v>783</v>
      </c>
      <c r="AH672" s="180">
        <v>0.36206899999999997</v>
      </c>
      <c r="AI672" s="181">
        <v>0.36206896551724138</v>
      </c>
      <c r="AJ672" s="179" t="s">
        <v>269</v>
      </c>
      <c r="AK672" s="179" t="s">
        <v>184</v>
      </c>
      <c r="AL672" s="74"/>
      <c r="AM672" s="74"/>
    </row>
    <row r="673" spans="33:39" x14ac:dyDescent="0.25">
      <c r="AG673" s="179" t="s">
        <v>784</v>
      </c>
      <c r="AH673" s="180">
        <v>0.36263699999999999</v>
      </c>
      <c r="AI673" s="181">
        <v>0.36263736263736263</v>
      </c>
      <c r="AJ673" s="179" t="s">
        <v>220</v>
      </c>
      <c r="AK673" s="179" t="s">
        <v>199</v>
      </c>
      <c r="AL673" s="74"/>
      <c r="AM673" s="74"/>
    </row>
    <row r="674" spans="33:39" x14ac:dyDescent="0.25">
      <c r="AG674" s="179" t="s">
        <v>785</v>
      </c>
      <c r="AH674" s="180">
        <v>0.36363600000000001</v>
      </c>
      <c r="AI674" s="181">
        <v>0.36363636363636365</v>
      </c>
      <c r="AJ674" s="179" t="s">
        <v>260</v>
      </c>
      <c r="AK674" s="179" t="s">
        <v>363</v>
      </c>
      <c r="AL674" s="74"/>
      <c r="AM674" s="74"/>
    </row>
    <row r="675" spans="33:39" x14ac:dyDescent="0.25">
      <c r="AG675" s="179" t="s">
        <v>786</v>
      </c>
      <c r="AH675" s="180">
        <v>0.36363600000000001</v>
      </c>
      <c r="AI675" s="181">
        <v>0.36363636363636365</v>
      </c>
      <c r="AJ675" s="179" t="s">
        <v>260</v>
      </c>
      <c r="AK675" s="179" t="s">
        <v>363</v>
      </c>
      <c r="AL675" s="74"/>
      <c r="AM675" s="74"/>
    </row>
    <row r="676" spans="33:39" x14ac:dyDescent="0.25">
      <c r="AG676" s="179" t="s">
        <v>787</v>
      </c>
      <c r="AH676" s="180">
        <v>0.36470599999999997</v>
      </c>
      <c r="AI676" s="181">
        <v>0.36470588235294116</v>
      </c>
      <c r="AJ676" s="179" t="s">
        <v>227</v>
      </c>
      <c r="AK676" s="179" t="s">
        <v>237</v>
      </c>
      <c r="AL676" s="74"/>
      <c r="AM676" s="74"/>
    </row>
    <row r="677" spans="33:39" x14ac:dyDescent="0.25">
      <c r="AG677" s="179" t="s">
        <v>788</v>
      </c>
      <c r="AH677" s="180">
        <v>0.36538500000000002</v>
      </c>
      <c r="AI677" s="181">
        <v>0.36538461538461536</v>
      </c>
      <c r="AJ677" s="179" t="s">
        <v>281</v>
      </c>
      <c r="AK677" s="179" t="s">
        <v>190</v>
      </c>
      <c r="AL677" s="74"/>
      <c r="AM677" s="74"/>
    </row>
    <row r="678" spans="33:39" x14ac:dyDescent="0.25">
      <c r="AG678" s="179" t="s">
        <v>789</v>
      </c>
      <c r="AH678" s="180">
        <v>0.36585400000000001</v>
      </c>
      <c r="AI678" s="181">
        <v>0.36585365853658536</v>
      </c>
      <c r="AJ678" s="179" t="s">
        <v>314</v>
      </c>
      <c r="AK678" s="179" t="s">
        <v>272</v>
      </c>
      <c r="AL678" s="74"/>
      <c r="AM678" s="74"/>
    </row>
    <row r="679" spans="33:39" x14ac:dyDescent="0.25">
      <c r="AG679" s="179" t="s">
        <v>790</v>
      </c>
      <c r="AH679" s="180">
        <v>0.36666700000000002</v>
      </c>
      <c r="AI679" s="181">
        <v>0.36666666666666664</v>
      </c>
      <c r="AJ679" s="179" t="s">
        <v>363</v>
      </c>
      <c r="AK679" s="179" t="s">
        <v>231</v>
      </c>
      <c r="AL679" s="74"/>
      <c r="AM679" s="74"/>
    </row>
    <row r="680" spans="33:39" x14ac:dyDescent="0.25">
      <c r="AG680" s="179" t="s">
        <v>791</v>
      </c>
      <c r="AH680" s="180">
        <v>0.36734699999999998</v>
      </c>
      <c r="AI680" s="181">
        <v>0.36734693877551022</v>
      </c>
      <c r="AJ680" s="179" t="s">
        <v>288</v>
      </c>
      <c r="AK680" s="179" t="s">
        <v>252</v>
      </c>
      <c r="AL680" s="74"/>
      <c r="AM680" s="74"/>
    </row>
    <row r="681" spans="33:39" x14ac:dyDescent="0.25">
      <c r="AG681" s="179" t="s">
        <v>792</v>
      </c>
      <c r="AH681" s="180">
        <v>0.368421</v>
      </c>
      <c r="AI681" s="181">
        <v>0.36842105263157893</v>
      </c>
      <c r="AJ681" s="179" t="s">
        <v>324</v>
      </c>
      <c r="AK681" s="179" t="s">
        <v>281</v>
      </c>
      <c r="AL681" s="74"/>
      <c r="AM681" s="74"/>
    </row>
    <row r="682" spans="33:39" x14ac:dyDescent="0.25">
      <c r="AG682" s="179" t="s">
        <v>793</v>
      </c>
      <c r="AH682" s="180">
        <v>0.368421</v>
      </c>
      <c r="AI682" s="181">
        <v>0.36842105263157893</v>
      </c>
      <c r="AJ682" s="179" t="s">
        <v>324</v>
      </c>
      <c r="AK682" s="179" t="s">
        <v>281</v>
      </c>
      <c r="AL682" s="74"/>
      <c r="AM682" s="74"/>
    </row>
    <row r="683" spans="33:39" x14ac:dyDescent="0.25">
      <c r="AG683" s="179" t="s">
        <v>794</v>
      </c>
      <c r="AH683" s="180">
        <v>0.36923099999999998</v>
      </c>
      <c r="AI683" s="181">
        <v>0.36923076923076925</v>
      </c>
      <c r="AJ683" s="179" t="s">
        <v>254</v>
      </c>
      <c r="AK683" s="179" t="s">
        <v>178</v>
      </c>
      <c r="AL683" s="74"/>
      <c r="AM683" s="74"/>
    </row>
    <row r="684" spans="33:39" x14ac:dyDescent="0.25">
      <c r="AG684" s="179" t="s">
        <v>795</v>
      </c>
      <c r="AH684" s="180">
        <v>0.37036999999999998</v>
      </c>
      <c r="AI684" s="181">
        <v>0.37037037037037035</v>
      </c>
      <c r="AJ684" s="179" t="s">
        <v>379</v>
      </c>
      <c r="AK684" s="179" t="s">
        <v>243</v>
      </c>
      <c r="AL684" s="74"/>
      <c r="AM684" s="74"/>
    </row>
    <row r="685" spans="33:39" x14ac:dyDescent="0.25">
      <c r="AG685" s="179" t="s">
        <v>796</v>
      </c>
      <c r="AH685" s="180">
        <v>0.37036999999999998</v>
      </c>
      <c r="AI685" s="181">
        <v>0.37037037037037035</v>
      </c>
      <c r="AJ685" s="179" t="s">
        <v>379</v>
      </c>
      <c r="AK685" s="179" t="s">
        <v>243</v>
      </c>
      <c r="AL685" s="74"/>
      <c r="AM685" s="74"/>
    </row>
    <row r="686" spans="33:39" x14ac:dyDescent="0.25">
      <c r="AG686" s="179" t="s">
        <v>797</v>
      </c>
      <c r="AH686" s="180">
        <v>0.37142900000000001</v>
      </c>
      <c r="AI686" s="181">
        <v>0.37142857142857144</v>
      </c>
      <c r="AJ686" s="179" t="s">
        <v>337</v>
      </c>
      <c r="AK686" s="179" t="s">
        <v>216</v>
      </c>
      <c r="AL686" s="74"/>
      <c r="AM686" s="74"/>
    </row>
    <row r="687" spans="33:39" x14ac:dyDescent="0.25">
      <c r="AG687" s="179" t="s">
        <v>798</v>
      </c>
      <c r="AH687" s="180">
        <v>0.37209300000000001</v>
      </c>
      <c r="AI687" s="181">
        <v>0.37209302325581395</v>
      </c>
      <c r="AJ687" s="179" t="s">
        <v>302</v>
      </c>
      <c r="AK687" s="179" t="s">
        <v>203</v>
      </c>
      <c r="AL687" s="74"/>
      <c r="AM687" s="74"/>
    </row>
    <row r="688" spans="33:39" x14ac:dyDescent="0.25">
      <c r="AG688" s="179" t="s">
        <v>799</v>
      </c>
      <c r="AH688" s="180">
        <v>0.37254900000000002</v>
      </c>
      <c r="AI688" s="181">
        <v>0.37254901960784315</v>
      </c>
      <c r="AJ688" s="179" t="s">
        <v>281</v>
      </c>
      <c r="AK688" s="179" t="s">
        <v>248</v>
      </c>
      <c r="AL688" s="74"/>
      <c r="AM688" s="74"/>
    </row>
    <row r="689" spans="33:39" x14ac:dyDescent="0.25">
      <c r="AG689" s="179" t="s">
        <v>800</v>
      </c>
      <c r="AH689" s="180">
        <v>0.37333300000000003</v>
      </c>
      <c r="AI689" s="181">
        <v>0.37333333333333335</v>
      </c>
      <c r="AJ689" s="179" t="s">
        <v>239</v>
      </c>
      <c r="AK689" s="179" t="s">
        <v>172</v>
      </c>
      <c r="AL689" s="74"/>
      <c r="AM689" s="74"/>
    </row>
    <row r="690" spans="33:39" x14ac:dyDescent="0.25">
      <c r="AG690" s="179" t="s">
        <v>801</v>
      </c>
      <c r="AH690" s="180">
        <v>0.375</v>
      </c>
      <c r="AI690" s="181">
        <v>0.375</v>
      </c>
      <c r="AJ690" s="179" t="s">
        <v>222</v>
      </c>
      <c r="AK690" s="179" t="s">
        <v>356</v>
      </c>
      <c r="AL690" s="74"/>
      <c r="AM690" s="74"/>
    </row>
    <row r="691" spans="33:39" x14ac:dyDescent="0.25">
      <c r="AG691" s="179" t="s">
        <v>802</v>
      </c>
      <c r="AH691" s="180">
        <v>0.375</v>
      </c>
      <c r="AI691" s="181">
        <v>0.375</v>
      </c>
      <c r="AJ691" s="179" t="s">
        <v>222</v>
      </c>
      <c r="AK691" s="179" t="s">
        <v>356</v>
      </c>
      <c r="AL691" s="74"/>
      <c r="AM691" s="74"/>
    </row>
    <row r="692" spans="33:39" x14ac:dyDescent="0.25">
      <c r="AG692" s="179" t="s">
        <v>803</v>
      </c>
      <c r="AH692" s="180">
        <v>0.375</v>
      </c>
      <c r="AI692" s="181">
        <v>0.375</v>
      </c>
      <c r="AJ692" s="179" t="s">
        <v>222</v>
      </c>
      <c r="AK692" s="179" t="s">
        <v>356</v>
      </c>
      <c r="AL692" s="74"/>
      <c r="AM692" s="74"/>
    </row>
    <row r="693" spans="33:39" x14ac:dyDescent="0.25">
      <c r="AG693" s="179" t="s">
        <v>804</v>
      </c>
      <c r="AH693" s="180">
        <v>0.375</v>
      </c>
      <c r="AI693" s="181">
        <v>0.375</v>
      </c>
      <c r="AJ693" s="179" t="s">
        <v>222</v>
      </c>
      <c r="AK693" s="179" t="s">
        <v>356</v>
      </c>
      <c r="AL693" s="74"/>
      <c r="AM693" s="74"/>
    </row>
    <row r="694" spans="33:39" x14ac:dyDescent="0.25">
      <c r="AG694" s="179" t="s">
        <v>805</v>
      </c>
      <c r="AH694" s="180">
        <v>0.37662299999999999</v>
      </c>
      <c r="AI694" s="181">
        <v>0.37662337662337664</v>
      </c>
      <c r="AJ694" s="179" t="s">
        <v>235</v>
      </c>
      <c r="AK694" s="179" t="s">
        <v>209</v>
      </c>
      <c r="AL694" s="74"/>
      <c r="AM694" s="74"/>
    </row>
    <row r="695" spans="33:39" x14ac:dyDescent="0.25">
      <c r="AG695" s="179" t="s">
        <v>806</v>
      </c>
      <c r="AH695" s="180">
        <v>0.37735800000000003</v>
      </c>
      <c r="AI695" s="181">
        <v>0.37735849056603776</v>
      </c>
      <c r="AJ695" s="179" t="s">
        <v>275</v>
      </c>
      <c r="AK695" s="179" t="s">
        <v>291</v>
      </c>
      <c r="AL695" s="74"/>
      <c r="AM695" s="74"/>
    </row>
    <row r="696" spans="33:39" x14ac:dyDescent="0.25">
      <c r="AG696" s="179" t="s">
        <v>807</v>
      </c>
      <c r="AH696" s="180">
        <v>0.37804900000000002</v>
      </c>
      <c r="AI696" s="181">
        <v>0.37804878048780488</v>
      </c>
      <c r="AJ696" s="179" t="s">
        <v>227</v>
      </c>
      <c r="AK696" s="179" t="s">
        <v>241</v>
      </c>
      <c r="AL696" s="74"/>
      <c r="AM696" s="74"/>
    </row>
    <row r="697" spans="33:39" x14ac:dyDescent="0.25">
      <c r="AG697" s="179" t="s">
        <v>808</v>
      </c>
      <c r="AH697" s="180">
        <v>0.37878800000000001</v>
      </c>
      <c r="AI697" s="181">
        <v>0.37878787878787878</v>
      </c>
      <c r="AJ697" s="179" t="s">
        <v>250</v>
      </c>
      <c r="AK697" s="179" t="s">
        <v>392</v>
      </c>
      <c r="AL697" s="74"/>
      <c r="AM697" s="74"/>
    </row>
    <row r="698" spans="33:39" x14ac:dyDescent="0.25">
      <c r="AG698" s="179" t="s">
        <v>809</v>
      </c>
      <c r="AH698" s="180">
        <v>0.37930999999999998</v>
      </c>
      <c r="AI698" s="181">
        <v>0.37931034482758619</v>
      </c>
      <c r="AJ698" s="179" t="s">
        <v>363</v>
      </c>
      <c r="AK698" s="179" t="s">
        <v>235</v>
      </c>
      <c r="AL698" s="74"/>
      <c r="AM698" s="74"/>
    </row>
    <row r="699" spans="33:39" x14ac:dyDescent="0.25">
      <c r="AG699" s="179" t="s">
        <v>810</v>
      </c>
      <c r="AH699" s="180">
        <v>0.38</v>
      </c>
      <c r="AI699" s="181">
        <v>0.38</v>
      </c>
      <c r="AJ699" s="179" t="s">
        <v>281</v>
      </c>
      <c r="AK699" s="179" t="s">
        <v>192</v>
      </c>
      <c r="AL699" s="74"/>
      <c r="AM699" s="74"/>
    </row>
    <row r="700" spans="33:39" x14ac:dyDescent="0.25">
      <c r="AG700" s="179" t="s">
        <v>811</v>
      </c>
      <c r="AH700" s="180">
        <v>0.38095200000000001</v>
      </c>
      <c r="AI700" s="181">
        <v>0.38095238095238093</v>
      </c>
      <c r="AJ700" s="179" t="s">
        <v>356</v>
      </c>
      <c r="AK700" s="179" t="s">
        <v>269</v>
      </c>
      <c r="AL700" s="74"/>
      <c r="AM700" s="74"/>
    </row>
    <row r="701" spans="33:39" x14ac:dyDescent="0.25">
      <c r="AG701" s="179" t="s">
        <v>812</v>
      </c>
      <c r="AH701" s="180">
        <v>0.38095200000000001</v>
      </c>
      <c r="AI701" s="181">
        <v>0.38095238095238093</v>
      </c>
      <c r="AJ701" s="179" t="s">
        <v>356</v>
      </c>
      <c r="AK701" s="179" t="s">
        <v>269</v>
      </c>
      <c r="AL701" s="74"/>
      <c r="AM701" s="74"/>
    </row>
    <row r="702" spans="33:39" x14ac:dyDescent="0.25">
      <c r="AG702" s="179" t="s">
        <v>813</v>
      </c>
      <c r="AH702" s="180">
        <v>0.38202199999999997</v>
      </c>
      <c r="AI702" s="181">
        <v>0.38202247191011235</v>
      </c>
      <c r="AJ702" s="179" t="s">
        <v>218</v>
      </c>
      <c r="AK702" s="179" t="s">
        <v>316</v>
      </c>
      <c r="AL702" s="74"/>
      <c r="AM702" s="74"/>
    </row>
    <row r="703" spans="33:39" x14ac:dyDescent="0.25">
      <c r="AG703" s="179" t="s">
        <v>814</v>
      </c>
      <c r="AH703" s="180">
        <v>0.382716</v>
      </c>
      <c r="AI703" s="181">
        <v>0.38271604938271603</v>
      </c>
      <c r="AJ703" s="179" t="s">
        <v>227</v>
      </c>
      <c r="AK703" s="179" t="s">
        <v>206</v>
      </c>
      <c r="AL703" s="74"/>
      <c r="AM703" s="74"/>
    </row>
    <row r="704" spans="33:39" x14ac:dyDescent="0.25">
      <c r="AG704" s="179" t="s">
        <v>815</v>
      </c>
      <c r="AH704" s="180">
        <v>0.38333299999999998</v>
      </c>
      <c r="AI704" s="181">
        <v>0.38333333333333336</v>
      </c>
      <c r="AJ704" s="179" t="s">
        <v>258</v>
      </c>
      <c r="AK704" s="179" t="s">
        <v>182</v>
      </c>
      <c r="AL704" s="74"/>
      <c r="AM704" s="74"/>
    </row>
    <row r="705" spans="33:39" x14ac:dyDescent="0.25">
      <c r="AG705" s="179" t="s">
        <v>816</v>
      </c>
      <c r="AH705" s="180">
        <v>0.38461499999999998</v>
      </c>
      <c r="AI705" s="181">
        <v>0.38461538461538464</v>
      </c>
      <c r="AJ705" s="179" t="s">
        <v>305</v>
      </c>
      <c r="AK705" s="179" t="s">
        <v>337</v>
      </c>
      <c r="AL705" s="74"/>
      <c r="AM705" s="74"/>
    </row>
    <row r="706" spans="33:39" x14ac:dyDescent="0.25">
      <c r="AG706" s="179" t="s">
        <v>817</v>
      </c>
      <c r="AH706" s="180">
        <v>0.38461499999999998</v>
      </c>
      <c r="AI706" s="181">
        <v>0.38461538461538464</v>
      </c>
      <c r="AJ706" s="179" t="s">
        <v>305</v>
      </c>
      <c r="AK706" s="179" t="s">
        <v>337</v>
      </c>
      <c r="AL706" s="74"/>
      <c r="AM706" s="74"/>
    </row>
    <row r="707" spans="33:39" x14ac:dyDescent="0.25">
      <c r="AG707" s="179" t="s">
        <v>818</v>
      </c>
      <c r="AH707" s="180">
        <v>0.38541700000000001</v>
      </c>
      <c r="AI707" s="181">
        <v>0.38541666666666669</v>
      </c>
      <c r="AJ707" s="179" t="s">
        <v>284</v>
      </c>
      <c r="AK707" s="179" t="s">
        <v>535</v>
      </c>
      <c r="AL707" s="74"/>
      <c r="AM707" s="74"/>
    </row>
    <row r="708" spans="33:39" x14ac:dyDescent="0.25">
      <c r="AG708" s="179" t="s">
        <v>819</v>
      </c>
      <c r="AH708" s="180">
        <v>0.385965</v>
      </c>
      <c r="AI708" s="181">
        <v>0.38596491228070173</v>
      </c>
      <c r="AJ708" s="179" t="s">
        <v>264</v>
      </c>
      <c r="AK708" s="179" t="s">
        <v>322</v>
      </c>
      <c r="AL708" s="74"/>
      <c r="AM708" s="74"/>
    </row>
    <row r="709" spans="33:39" x14ac:dyDescent="0.25">
      <c r="AG709" s="179" t="s">
        <v>820</v>
      </c>
      <c r="AH709" s="180">
        <v>0.38666699999999998</v>
      </c>
      <c r="AI709" s="181">
        <v>0.38666666666666666</v>
      </c>
      <c r="AJ709" s="179" t="s">
        <v>235</v>
      </c>
      <c r="AK709" s="179" t="s">
        <v>172</v>
      </c>
      <c r="AL709" s="74"/>
      <c r="AM709" s="74"/>
    </row>
    <row r="710" spans="33:39" x14ac:dyDescent="0.25">
      <c r="AG710" s="179" t="s">
        <v>821</v>
      </c>
      <c r="AH710" s="180">
        <v>0.38709700000000002</v>
      </c>
      <c r="AI710" s="181">
        <v>0.38709677419354838</v>
      </c>
      <c r="AJ710" s="179" t="s">
        <v>350</v>
      </c>
      <c r="AK710" s="179" t="s">
        <v>227</v>
      </c>
      <c r="AL710" s="74"/>
      <c r="AM710" s="74"/>
    </row>
    <row r="711" spans="33:39" x14ac:dyDescent="0.25">
      <c r="AG711" s="179" t="s">
        <v>822</v>
      </c>
      <c r="AH711" s="180">
        <v>0.38806000000000002</v>
      </c>
      <c r="AI711" s="181">
        <v>0.38805970149253732</v>
      </c>
      <c r="AJ711" s="179" t="s">
        <v>246</v>
      </c>
      <c r="AK711" s="179" t="s">
        <v>262</v>
      </c>
      <c r="AL711" s="74"/>
      <c r="AM711" s="74"/>
    </row>
    <row r="712" spans="33:39" x14ac:dyDescent="0.25">
      <c r="AG712" s="179" t="s">
        <v>823</v>
      </c>
      <c r="AH712" s="180">
        <v>0.38888899999999998</v>
      </c>
      <c r="AI712" s="181">
        <v>0.3888888888888889</v>
      </c>
      <c r="AJ712" s="179" t="s">
        <v>324</v>
      </c>
      <c r="AK712" s="179" t="s">
        <v>288</v>
      </c>
      <c r="AL712" s="74"/>
      <c r="AM712" s="74"/>
    </row>
    <row r="713" spans="33:39" x14ac:dyDescent="0.25">
      <c r="AG713" s="179" t="s">
        <v>824</v>
      </c>
      <c r="AH713" s="180">
        <v>0.38888899999999998</v>
      </c>
      <c r="AI713" s="181">
        <v>0.3888888888888889</v>
      </c>
      <c r="AJ713" s="179" t="s">
        <v>324</v>
      </c>
      <c r="AK713" s="179" t="s">
        <v>288</v>
      </c>
      <c r="AL713" s="74"/>
      <c r="AM713" s="74"/>
    </row>
    <row r="714" spans="33:39" x14ac:dyDescent="0.25">
      <c r="AG714" s="179" t="s">
        <v>825</v>
      </c>
      <c r="AH714" s="180">
        <v>0.38983099999999998</v>
      </c>
      <c r="AI714" s="181">
        <v>0.38983050847457629</v>
      </c>
      <c r="AJ714" s="179" t="s">
        <v>258</v>
      </c>
      <c r="AK714" s="179" t="s">
        <v>233</v>
      </c>
      <c r="AL714" s="74"/>
      <c r="AM714" s="74"/>
    </row>
    <row r="715" spans="33:39" x14ac:dyDescent="0.25">
      <c r="AG715" s="179" t="s">
        <v>826</v>
      </c>
      <c r="AH715" s="180">
        <v>0.390625</v>
      </c>
      <c r="AI715" s="181">
        <v>0.390625</v>
      </c>
      <c r="AJ715" s="179" t="s">
        <v>250</v>
      </c>
      <c r="AK715" s="179" t="s">
        <v>398</v>
      </c>
      <c r="AL715" s="74"/>
      <c r="AM715" s="74"/>
    </row>
    <row r="716" spans="33:39" x14ac:dyDescent="0.25">
      <c r="AG716" s="179" t="s">
        <v>827</v>
      </c>
      <c r="AH716" s="180">
        <v>0.39130399999999999</v>
      </c>
      <c r="AI716" s="181">
        <v>0.39130434782608697</v>
      </c>
      <c r="AJ716" s="179" t="s">
        <v>389</v>
      </c>
      <c r="AK716" s="179" t="s">
        <v>258</v>
      </c>
      <c r="AL716" s="74"/>
      <c r="AM716" s="74"/>
    </row>
    <row r="717" spans="33:39" x14ac:dyDescent="0.25">
      <c r="AG717" s="179" t="s">
        <v>828</v>
      </c>
      <c r="AH717" s="180">
        <v>0.39215699999999998</v>
      </c>
      <c r="AI717" s="181">
        <v>0.39215686274509803</v>
      </c>
      <c r="AJ717" s="179" t="s">
        <v>275</v>
      </c>
      <c r="AK717" s="179" t="s">
        <v>248</v>
      </c>
      <c r="AL717" s="74"/>
      <c r="AM717" s="74"/>
    </row>
    <row r="718" spans="33:39" x14ac:dyDescent="0.25">
      <c r="AG718" s="179" t="s">
        <v>829</v>
      </c>
      <c r="AH718" s="180">
        <v>0.39285700000000001</v>
      </c>
      <c r="AI718" s="181">
        <v>0.39285714285714285</v>
      </c>
      <c r="AJ718" s="179" t="s">
        <v>363</v>
      </c>
      <c r="AK718" s="179" t="s">
        <v>239</v>
      </c>
      <c r="AL718" s="74"/>
      <c r="AM718" s="74"/>
    </row>
    <row r="719" spans="33:39" x14ac:dyDescent="0.25">
      <c r="AG719" s="179" t="s">
        <v>830</v>
      </c>
      <c r="AH719" s="180">
        <v>0.39344299999999999</v>
      </c>
      <c r="AI719" s="181">
        <v>0.39344262295081966</v>
      </c>
      <c r="AJ719" s="179" t="s">
        <v>254</v>
      </c>
      <c r="AK719" s="179" t="s">
        <v>348</v>
      </c>
      <c r="AL719" s="74"/>
      <c r="AM719" s="74"/>
    </row>
    <row r="720" spans="33:39" x14ac:dyDescent="0.25">
      <c r="AG720" s="179" t="s">
        <v>831</v>
      </c>
      <c r="AH720" s="180">
        <v>0.39393899999999998</v>
      </c>
      <c r="AI720" s="181">
        <v>0.39393939393939392</v>
      </c>
      <c r="AJ720" s="179" t="s">
        <v>337</v>
      </c>
      <c r="AK720" s="179" t="s">
        <v>220</v>
      </c>
      <c r="AL720" s="74"/>
      <c r="AM720" s="74"/>
    </row>
    <row r="721" spans="33:39" x14ac:dyDescent="0.25">
      <c r="AG721" s="179" t="s">
        <v>832</v>
      </c>
      <c r="AH721" s="180">
        <v>0.394737</v>
      </c>
      <c r="AI721" s="181">
        <v>0.39473684210526316</v>
      </c>
      <c r="AJ721" s="179" t="s">
        <v>314</v>
      </c>
      <c r="AK721" s="179" t="s">
        <v>594</v>
      </c>
      <c r="AL721" s="74"/>
      <c r="AM721" s="74"/>
    </row>
    <row r="722" spans="33:39" x14ac:dyDescent="0.25">
      <c r="AG722" s="179" t="s">
        <v>833</v>
      </c>
      <c r="AH722" s="180">
        <v>0.39534900000000001</v>
      </c>
      <c r="AI722" s="181">
        <v>0.39534883720930231</v>
      </c>
      <c r="AJ722" s="179" t="s">
        <v>296</v>
      </c>
      <c r="AK722" s="179" t="s">
        <v>203</v>
      </c>
      <c r="AL722" s="74"/>
      <c r="AM722" s="74"/>
    </row>
    <row r="723" spans="33:39" x14ac:dyDescent="0.25">
      <c r="AG723" s="179" t="s">
        <v>834</v>
      </c>
      <c r="AH723" s="180">
        <v>0.39583299999999999</v>
      </c>
      <c r="AI723" s="181">
        <v>0.39583333333333331</v>
      </c>
      <c r="AJ723" s="179" t="s">
        <v>281</v>
      </c>
      <c r="AK723" s="179" t="s">
        <v>387</v>
      </c>
      <c r="AL723" s="74"/>
      <c r="AM723" s="74"/>
    </row>
    <row r="724" spans="33:39" x14ac:dyDescent="0.25">
      <c r="AG724" s="179" t="s">
        <v>835</v>
      </c>
      <c r="AH724" s="180">
        <v>0.39655200000000002</v>
      </c>
      <c r="AI724" s="181">
        <v>0.39655172413793105</v>
      </c>
      <c r="AJ724" s="179" t="s">
        <v>258</v>
      </c>
      <c r="AK724" s="179" t="s">
        <v>184</v>
      </c>
      <c r="AL724" s="74"/>
      <c r="AM724" s="74"/>
    </row>
    <row r="725" spans="33:39" x14ac:dyDescent="0.25">
      <c r="AG725" s="179" t="s">
        <v>836</v>
      </c>
      <c r="AH725" s="180">
        <v>0.39726</v>
      </c>
      <c r="AI725" s="181">
        <v>0.39726027397260272</v>
      </c>
      <c r="AJ725" s="179" t="s">
        <v>235</v>
      </c>
      <c r="AK725" s="179" t="s">
        <v>212</v>
      </c>
      <c r="AL725" s="74"/>
      <c r="AM725" s="74"/>
    </row>
    <row r="726" spans="33:39" x14ac:dyDescent="0.25">
      <c r="AG726" s="179" t="s">
        <v>837</v>
      </c>
      <c r="AH726" s="180">
        <v>0.39795900000000001</v>
      </c>
      <c r="AI726" s="181">
        <v>0.39795918367346939</v>
      </c>
      <c r="AJ726" s="179" t="s">
        <v>278</v>
      </c>
      <c r="AK726" s="179" t="s">
        <v>223</v>
      </c>
      <c r="AL726" s="74"/>
      <c r="AM726" s="74"/>
    </row>
    <row r="727" spans="33:39" x14ac:dyDescent="0.25">
      <c r="AG727" s="179" t="s">
        <v>838</v>
      </c>
      <c r="AH727" s="180">
        <v>0.4</v>
      </c>
      <c r="AI727" s="181">
        <v>0.4</v>
      </c>
      <c r="AJ727" s="179" t="s">
        <v>194</v>
      </c>
      <c r="AK727" s="179" t="s">
        <v>305</v>
      </c>
      <c r="AL727" s="74"/>
      <c r="AM727" s="74"/>
    </row>
    <row r="728" spans="33:39" x14ac:dyDescent="0.25">
      <c r="AG728" s="179" t="s">
        <v>839</v>
      </c>
      <c r="AH728" s="180">
        <v>0.4</v>
      </c>
      <c r="AI728" s="181">
        <v>0.4</v>
      </c>
      <c r="AJ728" s="179" t="s">
        <v>194</v>
      </c>
      <c r="AK728" s="179" t="s">
        <v>305</v>
      </c>
      <c r="AL728" s="74"/>
      <c r="AM728" s="74"/>
    </row>
    <row r="729" spans="33:39" x14ac:dyDescent="0.25">
      <c r="AG729" s="179" t="s">
        <v>840</v>
      </c>
      <c r="AH729" s="180">
        <v>0.4</v>
      </c>
      <c r="AI729" s="181">
        <v>0.4</v>
      </c>
      <c r="AJ729" s="179" t="s">
        <v>194</v>
      </c>
      <c r="AK729" s="179" t="s">
        <v>305</v>
      </c>
      <c r="AL729" s="74"/>
      <c r="AM729" s="74"/>
    </row>
    <row r="730" spans="33:39" x14ac:dyDescent="0.25">
      <c r="AG730" s="179" t="s">
        <v>841</v>
      </c>
      <c r="AH730" s="180">
        <v>0.4</v>
      </c>
      <c r="AI730" s="181">
        <v>0.4</v>
      </c>
      <c r="AJ730" s="179" t="s">
        <v>194</v>
      </c>
      <c r="AK730" s="179" t="s">
        <v>305</v>
      </c>
      <c r="AL730" s="74"/>
      <c r="AM730" s="74"/>
    </row>
    <row r="731" spans="33:39" x14ac:dyDescent="0.25">
      <c r="AG731" s="179" t="s">
        <v>842</v>
      </c>
      <c r="AH731" s="180">
        <v>0.4</v>
      </c>
      <c r="AI731" s="181">
        <v>0.4</v>
      </c>
      <c r="AJ731" s="179" t="s">
        <v>194</v>
      </c>
      <c r="AK731" s="179" t="s">
        <v>305</v>
      </c>
      <c r="AL731" s="74"/>
      <c r="AM731" s="74"/>
    </row>
    <row r="732" spans="33:39" x14ac:dyDescent="0.25">
      <c r="AG732" s="179" t="s">
        <v>843</v>
      </c>
      <c r="AH732" s="180">
        <v>0.40206199999999997</v>
      </c>
      <c r="AI732" s="181">
        <v>0.40206185567010311</v>
      </c>
      <c r="AJ732" s="179" t="s">
        <v>278</v>
      </c>
      <c r="AK732" s="179" t="s">
        <v>195</v>
      </c>
      <c r="AL732" s="74"/>
      <c r="AM732" s="74"/>
    </row>
    <row r="733" spans="33:39" x14ac:dyDescent="0.25">
      <c r="AG733" s="179" t="s">
        <v>844</v>
      </c>
      <c r="AH733" s="180">
        <v>0.40259699999999998</v>
      </c>
      <c r="AI733" s="181">
        <v>0.40259740259740262</v>
      </c>
      <c r="AJ733" s="179" t="s">
        <v>227</v>
      </c>
      <c r="AK733" s="179" t="s">
        <v>209</v>
      </c>
      <c r="AL733" s="74"/>
      <c r="AM733" s="74"/>
    </row>
    <row r="734" spans="33:39" x14ac:dyDescent="0.25">
      <c r="AG734" s="179" t="s">
        <v>845</v>
      </c>
      <c r="AH734" s="180">
        <v>0.40322599999999997</v>
      </c>
      <c r="AI734" s="181">
        <v>0.40322580645161288</v>
      </c>
      <c r="AJ734" s="179" t="s">
        <v>250</v>
      </c>
      <c r="AK734" s="179" t="s">
        <v>180</v>
      </c>
      <c r="AL734" s="74"/>
      <c r="AM734" s="74"/>
    </row>
    <row r="735" spans="33:39" x14ac:dyDescent="0.25">
      <c r="AG735" s="179" t="s">
        <v>846</v>
      </c>
      <c r="AH735" s="180">
        <v>0.40404000000000001</v>
      </c>
      <c r="AI735" s="181">
        <v>0.40404040404040403</v>
      </c>
      <c r="AJ735" s="179" t="s">
        <v>847</v>
      </c>
      <c r="AK735" s="179" t="s">
        <v>325</v>
      </c>
      <c r="AL735" s="74"/>
      <c r="AM735" s="74"/>
    </row>
    <row r="736" spans="33:39" x14ac:dyDescent="0.25">
      <c r="AG736" s="179" t="s">
        <v>848</v>
      </c>
      <c r="AH736" s="180">
        <v>0.40476200000000001</v>
      </c>
      <c r="AI736" s="181">
        <v>0.40476190476190477</v>
      </c>
      <c r="AJ736" s="179" t="s">
        <v>296</v>
      </c>
      <c r="AK736" s="179" t="s">
        <v>633</v>
      </c>
      <c r="AL736" s="74"/>
      <c r="AM736" s="74"/>
    </row>
    <row r="737" spans="33:39" x14ac:dyDescent="0.25">
      <c r="AG737" s="179" t="s">
        <v>849</v>
      </c>
      <c r="AH737" s="180">
        <v>0.40540500000000002</v>
      </c>
      <c r="AI737" s="181">
        <v>0.40540540540540543</v>
      </c>
      <c r="AJ737" s="179" t="s">
        <v>314</v>
      </c>
      <c r="AK737" s="179" t="s">
        <v>284</v>
      </c>
      <c r="AL737" s="74"/>
      <c r="AM737" s="74"/>
    </row>
    <row r="738" spans="33:39" x14ac:dyDescent="0.25">
      <c r="AG738" s="179" t="s">
        <v>850</v>
      </c>
      <c r="AH738" s="180">
        <v>0.40625</v>
      </c>
      <c r="AI738" s="181">
        <v>0.40625</v>
      </c>
      <c r="AJ738" s="179" t="s">
        <v>337</v>
      </c>
      <c r="AK738" s="179" t="s">
        <v>225</v>
      </c>
      <c r="AL738" s="74"/>
      <c r="AM738" s="74"/>
    </row>
    <row r="739" spans="33:39" x14ac:dyDescent="0.25">
      <c r="AG739" s="179" t="s">
        <v>851</v>
      </c>
      <c r="AH739" s="180">
        <v>0.40659299999999998</v>
      </c>
      <c r="AI739" s="181">
        <v>0.40659340659340659</v>
      </c>
      <c r="AJ739" s="179" t="s">
        <v>284</v>
      </c>
      <c r="AK739" s="179" t="s">
        <v>199</v>
      </c>
      <c r="AL739" s="74"/>
      <c r="AM739" s="74"/>
    </row>
    <row r="740" spans="33:39" x14ac:dyDescent="0.25">
      <c r="AG740" s="179" t="s">
        <v>852</v>
      </c>
      <c r="AH740" s="180">
        <v>0.40740700000000002</v>
      </c>
      <c r="AI740" s="181">
        <v>0.40740740740740738</v>
      </c>
      <c r="AJ740" s="179" t="s">
        <v>363</v>
      </c>
      <c r="AK740" s="179" t="s">
        <v>243</v>
      </c>
      <c r="AL740" s="74"/>
      <c r="AM740" s="74"/>
    </row>
    <row r="741" spans="33:39" x14ac:dyDescent="0.25">
      <c r="AG741" s="179" t="s">
        <v>853</v>
      </c>
      <c r="AH741" s="180">
        <v>0.408163</v>
      </c>
      <c r="AI741" s="181">
        <v>0.40816326530612246</v>
      </c>
      <c r="AJ741" s="179" t="s">
        <v>275</v>
      </c>
      <c r="AK741" s="179" t="s">
        <v>252</v>
      </c>
      <c r="AL741" s="74"/>
      <c r="AM741" s="74"/>
    </row>
    <row r="742" spans="33:39" x14ac:dyDescent="0.25">
      <c r="AG742" s="179" t="s">
        <v>854</v>
      </c>
      <c r="AH742" s="180">
        <v>0.40860200000000002</v>
      </c>
      <c r="AI742" s="181">
        <v>0.40860215053763443</v>
      </c>
      <c r="AJ742" s="179" t="s">
        <v>594</v>
      </c>
      <c r="AK742" s="179" t="s">
        <v>334</v>
      </c>
      <c r="AL742" s="74"/>
      <c r="AM742" s="74"/>
    </row>
    <row r="743" spans="33:39" x14ac:dyDescent="0.25">
      <c r="AG743" s="179" t="s">
        <v>855</v>
      </c>
      <c r="AH743" s="180">
        <v>0.40909099999999998</v>
      </c>
      <c r="AI743" s="181">
        <v>0.40909090909090912</v>
      </c>
      <c r="AJ743" s="179" t="s">
        <v>389</v>
      </c>
      <c r="AK743" s="179" t="s">
        <v>264</v>
      </c>
      <c r="AL743" s="74"/>
      <c r="AM743" s="74"/>
    </row>
    <row r="744" spans="33:39" x14ac:dyDescent="0.25">
      <c r="AG744" s="179" t="s">
        <v>856</v>
      </c>
      <c r="AH744" s="180">
        <v>0.41025600000000001</v>
      </c>
      <c r="AI744" s="181">
        <v>0.41025641025641024</v>
      </c>
      <c r="AJ744" s="179" t="s">
        <v>302</v>
      </c>
      <c r="AK744" s="179" t="s">
        <v>278</v>
      </c>
      <c r="AL744" s="74"/>
      <c r="AM744" s="74"/>
    </row>
    <row r="745" spans="33:39" x14ac:dyDescent="0.25">
      <c r="AG745" s="179" t="s">
        <v>857</v>
      </c>
      <c r="AH745" s="180">
        <v>0.41071400000000002</v>
      </c>
      <c r="AI745" s="181">
        <v>0.4107142857142857</v>
      </c>
      <c r="AJ745" s="179" t="s">
        <v>258</v>
      </c>
      <c r="AK745" s="179" t="s">
        <v>186</v>
      </c>
      <c r="AL745" s="74"/>
      <c r="AM745" s="74"/>
    </row>
    <row r="746" spans="33:39" x14ac:dyDescent="0.25">
      <c r="AG746" s="179" t="s">
        <v>858</v>
      </c>
      <c r="AH746" s="180">
        <v>0.41176499999999999</v>
      </c>
      <c r="AI746" s="181">
        <v>0.41176470588235292</v>
      </c>
      <c r="AJ746" s="179" t="s">
        <v>324</v>
      </c>
      <c r="AK746" s="179" t="s">
        <v>296</v>
      </c>
      <c r="AL746" s="74"/>
      <c r="AM746" s="74"/>
    </row>
    <row r="747" spans="33:39" x14ac:dyDescent="0.25">
      <c r="AG747" s="179" t="s">
        <v>859</v>
      </c>
      <c r="AH747" s="180">
        <v>0.41176499999999999</v>
      </c>
      <c r="AI747" s="181">
        <v>0.41176470588235292</v>
      </c>
      <c r="AJ747" s="179" t="s">
        <v>324</v>
      </c>
      <c r="AK747" s="179" t="s">
        <v>296</v>
      </c>
      <c r="AL747" s="74"/>
      <c r="AM747" s="74"/>
    </row>
    <row r="748" spans="33:39" x14ac:dyDescent="0.25">
      <c r="AG748" s="179" t="s">
        <v>860</v>
      </c>
      <c r="AH748" s="180">
        <v>0.41269800000000001</v>
      </c>
      <c r="AI748" s="181">
        <v>0.41269841269841268</v>
      </c>
      <c r="AJ748" s="179" t="s">
        <v>246</v>
      </c>
      <c r="AK748" s="179" t="s">
        <v>342</v>
      </c>
      <c r="AL748" s="74"/>
      <c r="AM748" s="74"/>
    </row>
    <row r="749" spans="33:39" x14ac:dyDescent="0.25">
      <c r="AG749" s="179" t="s">
        <v>861</v>
      </c>
      <c r="AH749" s="180">
        <v>0.41333300000000001</v>
      </c>
      <c r="AI749" s="181">
        <v>0.41333333333333333</v>
      </c>
      <c r="AJ749" s="179" t="s">
        <v>227</v>
      </c>
      <c r="AK749" s="179" t="s">
        <v>172</v>
      </c>
      <c r="AL749" s="74"/>
      <c r="AM749" s="74"/>
    </row>
    <row r="750" spans="33:39" x14ac:dyDescent="0.25">
      <c r="AG750" s="179" t="s">
        <v>862</v>
      </c>
      <c r="AH750" s="180">
        <v>0.41379300000000002</v>
      </c>
      <c r="AI750" s="181">
        <v>0.41379310344827586</v>
      </c>
      <c r="AJ750" s="179" t="s">
        <v>350</v>
      </c>
      <c r="AK750" s="179" t="s">
        <v>235</v>
      </c>
      <c r="AL750" s="74"/>
      <c r="AM750" s="74"/>
    </row>
    <row r="751" spans="33:39" x14ac:dyDescent="0.25">
      <c r="AG751" s="179" t="s">
        <v>863</v>
      </c>
      <c r="AH751" s="180">
        <v>0.414634</v>
      </c>
      <c r="AI751" s="181">
        <v>0.41463414634146339</v>
      </c>
      <c r="AJ751" s="179" t="s">
        <v>296</v>
      </c>
      <c r="AK751" s="179" t="s">
        <v>272</v>
      </c>
      <c r="AL751" s="74"/>
      <c r="AM751" s="74"/>
    </row>
    <row r="752" spans="33:39" x14ac:dyDescent="0.25">
      <c r="AG752" s="179" t="s">
        <v>864</v>
      </c>
      <c r="AH752" s="180">
        <v>0.415385</v>
      </c>
      <c r="AI752" s="181">
        <v>0.41538461538461541</v>
      </c>
      <c r="AJ752" s="179" t="s">
        <v>243</v>
      </c>
      <c r="AK752" s="179" t="s">
        <v>178</v>
      </c>
      <c r="AL752" s="74"/>
      <c r="AM752" s="74"/>
    </row>
    <row r="753" spans="33:39" x14ac:dyDescent="0.25">
      <c r="AG753" s="179" t="s">
        <v>865</v>
      </c>
      <c r="AH753" s="180">
        <v>0.41666700000000001</v>
      </c>
      <c r="AI753" s="181">
        <v>0.41666666666666669</v>
      </c>
      <c r="AJ753" s="179" t="s">
        <v>305</v>
      </c>
      <c r="AK753" s="179" t="s">
        <v>350</v>
      </c>
      <c r="AL753" s="74"/>
      <c r="AM753" s="74"/>
    </row>
    <row r="754" spans="33:39" x14ac:dyDescent="0.25">
      <c r="AG754" s="179" t="s">
        <v>866</v>
      </c>
      <c r="AH754" s="180">
        <v>0.41666700000000001</v>
      </c>
      <c r="AI754" s="181">
        <v>0.41666666666666669</v>
      </c>
      <c r="AJ754" s="179" t="s">
        <v>305</v>
      </c>
      <c r="AK754" s="179" t="s">
        <v>350</v>
      </c>
      <c r="AL754" s="74"/>
      <c r="AM754" s="74"/>
    </row>
    <row r="755" spans="33:39" x14ac:dyDescent="0.25">
      <c r="AG755" s="179" t="s">
        <v>867</v>
      </c>
      <c r="AH755" s="180">
        <v>0.41666700000000001</v>
      </c>
      <c r="AI755" s="181">
        <v>0.41666666666666669</v>
      </c>
      <c r="AJ755" s="179" t="s">
        <v>305</v>
      </c>
      <c r="AK755" s="179" t="s">
        <v>350</v>
      </c>
      <c r="AL755" s="74"/>
      <c r="AM755" s="74"/>
    </row>
    <row r="756" spans="33:39" x14ac:dyDescent="0.25">
      <c r="AG756" s="179" t="s">
        <v>868</v>
      </c>
      <c r="AH756" s="180">
        <v>0.41791</v>
      </c>
      <c r="AI756" s="181">
        <v>0.41791044776119401</v>
      </c>
      <c r="AJ756" s="179" t="s">
        <v>239</v>
      </c>
      <c r="AK756" s="179" t="s">
        <v>262</v>
      </c>
      <c r="AL756" s="74"/>
      <c r="AM756" s="74"/>
    </row>
    <row r="757" spans="33:39" x14ac:dyDescent="0.25">
      <c r="AG757" s="179" t="s">
        <v>869</v>
      </c>
      <c r="AH757" s="180">
        <v>0.418605</v>
      </c>
      <c r="AI757" s="181">
        <v>0.41860465116279072</v>
      </c>
      <c r="AJ757" s="179" t="s">
        <v>288</v>
      </c>
      <c r="AK757" s="179" t="s">
        <v>203</v>
      </c>
      <c r="AL757" s="74"/>
      <c r="AM757" s="74"/>
    </row>
    <row r="758" spans="33:39" x14ac:dyDescent="0.25">
      <c r="AG758" s="179" t="s">
        <v>870</v>
      </c>
      <c r="AH758" s="180">
        <v>0.41935499999999998</v>
      </c>
      <c r="AI758" s="181">
        <v>0.41935483870967744</v>
      </c>
      <c r="AJ758" s="179" t="s">
        <v>337</v>
      </c>
      <c r="AK758" s="179" t="s">
        <v>227</v>
      </c>
      <c r="AL758" s="74"/>
      <c r="AM758" s="74"/>
    </row>
    <row r="759" spans="33:39" x14ac:dyDescent="0.25">
      <c r="AG759" s="179" t="s">
        <v>871</v>
      </c>
      <c r="AH759" s="180">
        <v>0.42</v>
      </c>
      <c r="AI759" s="181">
        <v>0.42</v>
      </c>
      <c r="AJ759" s="179" t="s">
        <v>269</v>
      </c>
      <c r="AK759" s="179" t="s">
        <v>192</v>
      </c>
      <c r="AL759" s="74"/>
      <c r="AM759" s="74"/>
    </row>
    <row r="760" spans="33:39" x14ac:dyDescent="0.25">
      <c r="AG760" s="179" t="s">
        <v>872</v>
      </c>
      <c r="AH760" s="180">
        <v>0.42105300000000001</v>
      </c>
      <c r="AI760" s="181">
        <v>0.42105263157894735</v>
      </c>
      <c r="AJ760" s="179" t="s">
        <v>356</v>
      </c>
      <c r="AK760" s="179" t="s">
        <v>281</v>
      </c>
      <c r="AL760" s="74"/>
      <c r="AM760" s="74"/>
    </row>
    <row r="761" spans="33:39" x14ac:dyDescent="0.25">
      <c r="AG761" s="179" t="s">
        <v>873</v>
      </c>
      <c r="AH761" s="180">
        <v>0.42105300000000001</v>
      </c>
      <c r="AI761" s="181">
        <v>0.42105263157894735</v>
      </c>
      <c r="AJ761" s="179" t="s">
        <v>356</v>
      </c>
      <c r="AK761" s="179" t="s">
        <v>281</v>
      </c>
      <c r="AL761" s="74"/>
      <c r="AM761" s="74"/>
    </row>
    <row r="762" spans="33:39" x14ac:dyDescent="0.25">
      <c r="AG762" s="179" t="s">
        <v>874</v>
      </c>
      <c r="AH762" s="180">
        <v>0.421875</v>
      </c>
      <c r="AI762" s="181">
        <v>0.421875</v>
      </c>
      <c r="AJ762" s="179" t="s">
        <v>243</v>
      </c>
      <c r="AK762" s="179" t="s">
        <v>398</v>
      </c>
      <c r="AL762" s="74"/>
      <c r="AM762" s="74"/>
    </row>
    <row r="763" spans="33:39" x14ac:dyDescent="0.25">
      <c r="AG763" s="179" t="s">
        <v>875</v>
      </c>
      <c r="AH763" s="180">
        <v>0.42268</v>
      </c>
      <c r="AI763" s="181">
        <v>0.42268041237113402</v>
      </c>
      <c r="AJ763" s="179" t="s">
        <v>272</v>
      </c>
      <c r="AK763" s="179" t="s">
        <v>195</v>
      </c>
      <c r="AL763" s="74"/>
      <c r="AM763" s="74"/>
    </row>
    <row r="764" spans="33:39" x14ac:dyDescent="0.25">
      <c r="AG764" s="179" t="s">
        <v>876</v>
      </c>
      <c r="AH764" s="180">
        <v>0.42307699999999998</v>
      </c>
      <c r="AI764" s="181">
        <v>0.42307692307692307</v>
      </c>
      <c r="AJ764" s="179" t="s">
        <v>363</v>
      </c>
      <c r="AK764" s="179" t="s">
        <v>246</v>
      </c>
      <c r="AL764" s="74"/>
      <c r="AM764" s="74"/>
    </row>
    <row r="765" spans="33:39" x14ac:dyDescent="0.25">
      <c r="AG765" s="179" t="s">
        <v>877</v>
      </c>
      <c r="AH765" s="180">
        <v>0.42424200000000001</v>
      </c>
      <c r="AI765" s="181">
        <v>0.42424242424242425</v>
      </c>
      <c r="AJ765" s="179" t="s">
        <v>327</v>
      </c>
      <c r="AK765" s="179" t="s">
        <v>220</v>
      </c>
      <c r="AL765" s="74"/>
      <c r="AM765" s="74"/>
    </row>
    <row r="766" spans="33:39" x14ac:dyDescent="0.25">
      <c r="AG766" s="179" t="s">
        <v>878</v>
      </c>
      <c r="AH766" s="180">
        <v>0.42465799999999998</v>
      </c>
      <c r="AI766" s="181">
        <v>0.42465753424657532</v>
      </c>
      <c r="AJ766" s="179" t="s">
        <v>227</v>
      </c>
      <c r="AK766" s="179" t="s">
        <v>212</v>
      </c>
      <c r="AL766" s="74"/>
      <c r="AM766" s="74"/>
    </row>
    <row r="767" spans="33:39" x14ac:dyDescent="0.25">
      <c r="AG767" s="179" t="s">
        <v>879</v>
      </c>
      <c r="AH767" s="180">
        <v>0.42528700000000003</v>
      </c>
      <c r="AI767" s="181">
        <v>0.42528735632183906</v>
      </c>
      <c r="AJ767" s="179" t="s">
        <v>284</v>
      </c>
      <c r="AK767" s="179" t="s">
        <v>266</v>
      </c>
      <c r="AL767" s="74"/>
      <c r="AM767" s="74"/>
    </row>
    <row r="768" spans="33:39" x14ac:dyDescent="0.25">
      <c r="AG768" s="179" t="s">
        <v>880</v>
      </c>
      <c r="AH768" s="180">
        <v>0.42592600000000003</v>
      </c>
      <c r="AI768" s="181">
        <v>0.42592592592592593</v>
      </c>
      <c r="AJ768" s="179" t="s">
        <v>258</v>
      </c>
      <c r="AK768" s="179" t="s">
        <v>188</v>
      </c>
      <c r="AL768" s="74"/>
      <c r="AM768" s="74"/>
    </row>
    <row r="769" spans="33:39" x14ac:dyDescent="0.25">
      <c r="AG769" s="179" t="s">
        <v>881</v>
      </c>
      <c r="AH769" s="180">
        <v>0.42666700000000002</v>
      </c>
      <c r="AI769" s="181">
        <v>0.42666666666666669</v>
      </c>
      <c r="AJ769" s="179" t="s">
        <v>225</v>
      </c>
      <c r="AK769" s="179" t="s">
        <v>172</v>
      </c>
      <c r="AL769" s="74"/>
      <c r="AM769" s="74"/>
    </row>
    <row r="770" spans="33:39" x14ac:dyDescent="0.25">
      <c r="AG770" s="179" t="s">
        <v>882</v>
      </c>
      <c r="AH770" s="180">
        <v>0.42857099999999998</v>
      </c>
      <c r="AI770" s="181">
        <v>0.42857142857142855</v>
      </c>
      <c r="AJ770" s="179" t="s">
        <v>222</v>
      </c>
      <c r="AK770" s="179" t="s">
        <v>324</v>
      </c>
      <c r="AL770" s="74"/>
      <c r="AM770" s="74"/>
    </row>
    <row r="771" spans="33:39" x14ac:dyDescent="0.25">
      <c r="AG771" s="179" t="s">
        <v>883</v>
      </c>
      <c r="AH771" s="180">
        <v>0.42857099999999998</v>
      </c>
      <c r="AI771" s="181">
        <v>0.42857142857142855</v>
      </c>
      <c r="AJ771" s="179" t="s">
        <v>222</v>
      </c>
      <c r="AK771" s="179" t="s">
        <v>324</v>
      </c>
      <c r="AL771" s="74"/>
      <c r="AM771" s="74"/>
    </row>
    <row r="772" spans="33:39" x14ac:dyDescent="0.25">
      <c r="AG772" s="179" t="s">
        <v>884</v>
      </c>
      <c r="AH772" s="180">
        <v>0.42857099999999998</v>
      </c>
      <c r="AI772" s="181">
        <v>0.42857142857142855</v>
      </c>
      <c r="AJ772" s="179" t="s">
        <v>222</v>
      </c>
      <c r="AK772" s="179" t="s">
        <v>324</v>
      </c>
      <c r="AL772" s="74"/>
      <c r="AM772" s="74"/>
    </row>
    <row r="773" spans="33:39" x14ac:dyDescent="0.25">
      <c r="AG773" s="179" t="s">
        <v>885</v>
      </c>
      <c r="AH773" s="180">
        <v>0.42857099999999998</v>
      </c>
      <c r="AI773" s="181">
        <v>0.42857142857142855</v>
      </c>
      <c r="AJ773" s="179" t="s">
        <v>222</v>
      </c>
      <c r="AK773" s="179" t="s">
        <v>324</v>
      </c>
      <c r="AL773" s="74"/>
      <c r="AM773" s="74"/>
    </row>
    <row r="774" spans="33:39" x14ac:dyDescent="0.25">
      <c r="AG774" s="179" t="s">
        <v>886</v>
      </c>
      <c r="AH774" s="180">
        <v>0.42857099999999998</v>
      </c>
      <c r="AI774" s="181">
        <v>0.42857142857142855</v>
      </c>
      <c r="AJ774" s="179" t="s">
        <v>222</v>
      </c>
      <c r="AK774" s="179" t="s">
        <v>324</v>
      </c>
      <c r="AL774" s="74"/>
      <c r="AM774" s="74"/>
    </row>
    <row r="775" spans="33:39" x14ac:dyDescent="0.25">
      <c r="AG775" s="179" t="s">
        <v>887</v>
      </c>
      <c r="AH775" s="180">
        <v>0.43076900000000001</v>
      </c>
      <c r="AI775" s="181">
        <v>0.43076923076923079</v>
      </c>
      <c r="AJ775" s="179" t="s">
        <v>239</v>
      </c>
      <c r="AK775" s="179" t="s">
        <v>178</v>
      </c>
      <c r="AL775" s="74"/>
      <c r="AM775" s="74"/>
    </row>
    <row r="776" spans="33:39" x14ac:dyDescent="0.25">
      <c r="AG776" s="179" t="s">
        <v>888</v>
      </c>
      <c r="AH776" s="180">
        <v>0.43137300000000001</v>
      </c>
      <c r="AI776" s="181">
        <v>0.43137254901960786</v>
      </c>
      <c r="AJ776" s="179" t="s">
        <v>264</v>
      </c>
      <c r="AK776" s="179" t="s">
        <v>248</v>
      </c>
      <c r="AL776" s="74"/>
      <c r="AM776" s="74"/>
    </row>
    <row r="777" spans="33:39" x14ac:dyDescent="0.25">
      <c r="AG777" s="179" t="s">
        <v>889</v>
      </c>
      <c r="AH777" s="180">
        <v>0.43209900000000001</v>
      </c>
      <c r="AI777" s="181">
        <v>0.43209876543209874</v>
      </c>
      <c r="AJ777" s="179" t="s">
        <v>216</v>
      </c>
      <c r="AK777" s="179" t="s">
        <v>206</v>
      </c>
      <c r="AL777" s="74"/>
      <c r="AM777" s="74"/>
    </row>
    <row r="778" spans="33:39" x14ac:dyDescent="0.25">
      <c r="AG778" s="179" t="s">
        <v>890</v>
      </c>
      <c r="AH778" s="180">
        <v>0.43243199999999998</v>
      </c>
      <c r="AI778" s="181">
        <v>0.43243243243243246</v>
      </c>
      <c r="AJ778" s="179" t="s">
        <v>302</v>
      </c>
      <c r="AK778" s="179" t="s">
        <v>284</v>
      </c>
      <c r="AL778" s="74"/>
      <c r="AM778" s="74"/>
    </row>
    <row r="779" spans="33:39" x14ac:dyDescent="0.25">
      <c r="AG779" s="179" t="s">
        <v>891</v>
      </c>
      <c r="AH779" s="180">
        <v>0.43333300000000002</v>
      </c>
      <c r="AI779" s="181">
        <v>0.43333333333333335</v>
      </c>
      <c r="AJ779" s="179" t="s">
        <v>337</v>
      </c>
      <c r="AK779" s="179" t="s">
        <v>231</v>
      </c>
      <c r="AL779" s="74"/>
      <c r="AM779" s="74"/>
    </row>
    <row r="780" spans="33:39" x14ac:dyDescent="0.25">
      <c r="AG780" s="179" t="s">
        <v>892</v>
      </c>
      <c r="AH780" s="180">
        <v>0.43396200000000001</v>
      </c>
      <c r="AI780" s="181">
        <v>0.43396226415094341</v>
      </c>
      <c r="AJ780" s="179" t="s">
        <v>258</v>
      </c>
      <c r="AK780" s="179" t="s">
        <v>291</v>
      </c>
      <c r="AL780" s="74"/>
      <c r="AM780" s="74"/>
    </row>
    <row r="781" spans="33:39" x14ac:dyDescent="0.25">
      <c r="AG781" s="179" t="s">
        <v>893</v>
      </c>
      <c r="AH781" s="180">
        <v>0.43478299999999998</v>
      </c>
      <c r="AI781" s="181">
        <v>0.43478260869565216</v>
      </c>
      <c r="AJ781" s="179" t="s">
        <v>379</v>
      </c>
      <c r="AK781" s="179" t="s">
        <v>258</v>
      </c>
      <c r="AL781" s="74"/>
      <c r="AM781" s="74"/>
    </row>
    <row r="782" spans="33:39" x14ac:dyDescent="0.25">
      <c r="AG782" s="179" t="s">
        <v>894</v>
      </c>
      <c r="AH782" s="180">
        <v>0.43529400000000001</v>
      </c>
      <c r="AI782" s="181">
        <v>0.43529411764705883</v>
      </c>
      <c r="AJ782" s="179" t="s">
        <v>284</v>
      </c>
      <c r="AK782" s="179" t="s">
        <v>237</v>
      </c>
      <c r="AL782" s="74"/>
      <c r="AM782" s="74"/>
    </row>
    <row r="783" spans="33:39" x14ac:dyDescent="0.25">
      <c r="AG783" s="179" t="s">
        <v>895</v>
      </c>
      <c r="AH783" s="180">
        <v>0.43589699999999998</v>
      </c>
      <c r="AI783" s="181">
        <v>0.4358974358974359</v>
      </c>
      <c r="AJ783" s="179" t="s">
        <v>296</v>
      </c>
      <c r="AK783" s="179" t="s">
        <v>278</v>
      </c>
      <c r="AL783" s="74"/>
      <c r="AM783" s="74"/>
    </row>
    <row r="784" spans="33:39" x14ac:dyDescent="0.25">
      <c r="AG784" s="179" t="s">
        <v>896</v>
      </c>
      <c r="AH784" s="180">
        <v>0.43662000000000001</v>
      </c>
      <c r="AI784" s="181">
        <v>0.43661971830985913</v>
      </c>
      <c r="AJ784" s="179" t="s">
        <v>227</v>
      </c>
      <c r="AK784" s="179" t="s">
        <v>174</v>
      </c>
      <c r="AL784" s="74"/>
      <c r="AM784" s="74"/>
    </row>
    <row r="785" spans="33:39" x14ac:dyDescent="0.25">
      <c r="AG785" s="179" t="s">
        <v>897</v>
      </c>
      <c r="AH785" s="180">
        <v>0.4375</v>
      </c>
      <c r="AI785" s="181">
        <v>0.4375</v>
      </c>
      <c r="AJ785" s="179" t="s">
        <v>324</v>
      </c>
      <c r="AK785" s="179" t="s">
        <v>302</v>
      </c>
      <c r="AL785" s="74"/>
      <c r="AM785" s="74"/>
    </row>
    <row r="786" spans="33:39" x14ac:dyDescent="0.25">
      <c r="AG786" s="179" t="s">
        <v>898</v>
      </c>
      <c r="AH786" s="180">
        <v>0.4375</v>
      </c>
      <c r="AI786" s="181">
        <v>0.4375</v>
      </c>
      <c r="AJ786" s="179" t="s">
        <v>324</v>
      </c>
      <c r="AK786" s="179" t="s">
        <v>302</v>
      </c>
      <c r="AL786" s="74"/>
      <c r="AM786" s="74"/>
    </row>
    <row r="787" spans="33:39" x14ac:dyDescent="0.25">
      <c r="AG787" s="179" t="s">
        <v>899</v>
      </c>
      <c r="AH787" s="180">
        <v>0.43859599999999999</v>
      </c>
      <c r="AI787" s="181">
        <v>0.43859649122807015</v>
      </c>
      <c r="AJ787" s="179" t="s">
        <v>250</v>
      </c>
      <c r="AK787" s="179" t="s">
        <v>322</v>
      </c>
      <c r="AL787" s="74"/>
      <c r="AM787" s="74"/>
    </row>
    <row r="788" spans="33:39" x14ac:dyDescent="0.25">
      <c r="AG788" s="179" t="s">
        <v>900</v>
      </c>
      <c r="AH788" s="180">
        <v>0.43939400000000001</v>
      </c>
      <c r="AI788" s="181">
        <v>0.43939393939393939</v>
      </c>
      <c r="AJ788" s="179" t="s">
        <v>235</v>
      </c>
      <c r="AK788" s="179" t="s">
        <v>392</v>
      </c>
      <c r="AL788" s="74"/>
      <c r="AM788" s="74"/>
    </row>
    <row r="789" spans="33:39" x14ac:dyDescent="0.25">
      <c r="AG789" s="179" t="s">
        <v>901</v>
      </c>
      <c r="AH789" s="180">
        <v>0.44</v>
      </c>
      <c r="AI789" s="181">
        <v>0.44</v>
      </c>
      <c r="AJ789" s="179" t="s">
        <v>363</v>
      </c>
      <c r="AK789" s="179" t="s">
        <v>250</v>
      </c>
      <c r="AL789" s="74"/>
      <c r="AM789" s="74"/>
    </row>
    <row r="790" spans="33:39" x14ac:dyDescent="0.25">
      <c r="AG790" s="179" t="s">
        <v>902</v>
      </c>
      <c r="AH790" s="180">
        <v>0.44067800000000001</v>
      </c>
      <c r="AI790" s="181">
        <v>0.44067796610169491</v>
      </c>
      <c r="AJ790" s="179" t="s">
        <v>246</v>
      </c>
      <c r="AK790" s="179" t="s">
        <v>233</v>
      </c>
      <c r="AL790" s="74"/>
      <c r="AM790" s="74"/>
    </row>
    <row r="791" spans="33:39" x14ac:dyDescent="0.25">
      <c r="AG791" s="179" t="s">
        <v>903</v>
      </c>
      <c r="AH791" s="180">
        <v>0.44117600000000001</v>
      </c>
      <c r="AI791" s="181">
        <v>0.44117647058823528</v>
      </c>
      <c r="AJ791" s="179" t="s">
        <v>314</v>
      </c>
      <c r="AK791" s="179" t="s">
        <v>218</v>
      </c>
      <c r="AL791" s="74"/>
      <c r="AM791" s="74"/>
    </row>
    <row r="792" spans="33:39" x14ac:dyDescent="0.25">
      <c r="AG792" s="179" t="s">
        <v>904</v>
      </c>
      <c r="AH792" s="180">
        <v>0.44185999999999998</v>
      </c>
      <c r="AI792" s="181">
        <v>0.44186046511627908</v>
      </c>
      <c r="AJ792" s="179" t="s">
        <v>281</v>
      </c>
      <c r="AK792" s="179" t="s">
        <v>203</v>
      </c>
      <c r="AL792" s="74"/>
      <c r="AM792" s="74"/>
    </row>
    <row r="793" spans="33:39" x14ac:dyDescent="0.25">
      <c r="AG793" s="179" t="s">
        <v>905</v>
      </c>
      <c r="AH793" s="180">
        <v>0.44262299999999999</v>
      </c>
      <c r="AI793" s="181">
        <v>0.44262295081967212</v>
      </c>
      <c r="AJ793" s="179" t="s">
        <v>243</v>
      </c>
      <c r="AK793" s="179" t="s">
        <v>348</v>
      </c>
      <c r="AL793" s="74"/>
      <c r="AM793" s="74"/>
    </row>
    <row r="794" spans="33:39" x14ac:dyDescent="0.25">
      <c r="AG794" s="179" t="s">
        <v>906</v>
      </c>
      <c r="AH794" s="180">
        <v>0.443299</v>
      </c>
      <c r="AI794" s="181">
        <v>0.44329896907216493</v>
      </c>
      <c r="AJ794" s="179" t="s">
        <v>203</v>
      </c>
      <c r="AK794" s="179" t="s">
        <v>195</v>
      </c>
      <c r="AL794" s="74"/>
      <c r="AM794" s="74"/>
    </row>
    <row r="795" spans="33:39" x14ac:dyDescent="0.25">
      <c r="AG795" s="179" t="s">
        <v>907</v>
      </c>
      <c r="AH795" s="180">
        <v>0.44444400000000001</v>
      </c>
      <c r="AI795" s="181">
        <v>0.44444444444444442</v>
      </c>
      <c r="AJ795" s="179" t="s">
        <v>260</v>
      </c>
      <c r="AK795" s="179" t="s">
        <v>389</v>
      </c>
      <c r="AL795" s="74"/>
      <c r="AM795" s="74"/>
    </row>
    <row r="796" spans="33:39" x14ac:dyDescent="0.25">
      <c r="AG796" s="179" t="s">
        <v>908</v>
      </c>
      <c r="AH796" s="180">
        <v>0.44444400000000001</v>
      </c>
      <c r="AI796" s="181">
        <v>0.44444444444444442</v>
      </c>
      <c r="AJ796" s="179" t="s">
        <v>260</v>
      </c>
      <c r="AK796" s="179" t="s">
        <v>389</v>
      </c>
      <c r="AL796" s="74"/>
      <c r="AM796" s="74"/>
    </row>
    <row r="797" spans="33:39" x14ac:dyDescent="0.25">
      <c r="AG797" s="179" t="s">
        <v>909</v>
      </c>
      <c r="AH797" s="180">
        <v>0.44444400000000001</v>
      </c>
      <c r="AI797" s="181">
        <v>0.44444444444444442</v>
      </c>
      <c r="AJ797" s="179" t="s">
        <v>260</v>
      </c>
      <c r="AK797" s="179" t="s">
        <v>389</v>
      </c>
      <c r="AL797" s="74"/>
      <c r="AM797" s="74"/>
    </row>
    <row r="798" spans="33:39" x14ac:dyDescent="0.25">
      <c r="AG798" s="179" t="s">
        <v>910</v>
      </c>
      <c r="AH798" s="180">
        <v>0.44594600000000001</v>
      </c>
      <c r="AI798" s="181">
        <v>0.44594594594594594</v>
      </c>
      <c r="AJ798" s="179" t="s">
        <v>220</v>
      </c>
      <c r="AK798" s="179" t="s">
        <v>371</v>
      </c>
      <c r="AL798" s="74"/>
      <c r="AM798" s="74"/>
    </row>
    <row r="799" spans="33:39" x14ac:dyDescent="0.25">
      <c r="AG799" s="179" t="s">
        <v>911</v>
      </c>
      <c r="AH799" s="180">
        <v>0.44680900000000001</v>
      </c>
      <c r="AI799" s="181">
        <v>0.44680851063829785</v>
      </c>
      <c r="AJ799" s="179" t="s">
        <v>269</v>
      </c>
      <c r="AK799" s="179" t="s">
        <v>197</v>
      </c>
      <c r="AL799" s="74"/>
      <c r="AM799" s="74"/>
    </row>
    <row r="800" spans="33:39" x14ac:dyDescent="0.25">
      <c r="AG800" s="179" t="s">
        <v>912</v>
      </c>
      <c r="AH800" s="180">
        <v>0.44736799999999999</v>
      </c>
      <c r="AI800" s="181">
        <v>0.44736842105263158</v>
      </c>
      <c r="AJ800" s="179" t="s">
        <v>296</v>
      </c>
      <c r="AK800" s="179" t="s">
        <v>594</v>
      </c>
      <c r="AL800" s="74"/>
      <c r="AM800" s="74"/>
    </row>
    <row r="801" spans="33:39" x14ac:dyDescent="0.25">
      <c r="AG801" s="179" t="s">
        <v>913</v>
      </c>
      <c r="AH801" s="180">
        <v>0.44791700000000001</v>
      </c>
      <c r="AI801" s="181">
        <v>0.44791666666666669</v>
      </c>
      <c r="AJ801" s="179" t="s">
        <v>203</v>
      </c>
      <c r="AK801" s="179" t="s">
        <v>535</v>
      </c>
      <c r="AL801" s="74"/>
      <c r="AM801" s="74"/>
    </row>
    <row r="802" spans="33:39" x14ac:dyDescent="0.25">
      <c r="AG802" s="179" t="s">
        <v>914</v>
      </c>
      <c r="AH802" s="180">
        <v>0.44871800000000001</v>
      </c>
      <c r="AI802" s="181">
        <v>0.44871794871794873</v>
      </c>
      <c r="AJ802" s="179" t="s">
        <v>216</v>
      </c>
      <c r="AK802" s="179" t="s">
        <v>307</v>
      </c>
      <c r="AL802" s="74"/>
      <c r="AM802" s="74"/>
    </row>
    <row r="803" spans="33:39" x14ac:dyDescent="0.25">
      <c r="AG803" s="179" t="s">
        <v>915</v>
      </c>
      <c r="AH803" s="180">
        <v>0.44927499999999998</v>
      </c>
      <c r="AI803" s="181">
        <v>0.44927536231884058</v>
      </c>
      <c r="AJ803" s="179" t="s">
        <v>227</v>
      </c>
      <c r="AK803" s="179" t="s">
        <v>294</v>
      </c>
      <c r="AL803" s="74"/>
      <c r="AM803" s="74"/>
    </row>
    <row r="804" spans="33:39" x14ac:dyDescent="0.25">
      <c r="AG804" s="179" t="s">
        <v>916</v>
      </c>
      <c r="AH804" s="180">
        <v>0.45</v>
      </c>
      <c r="AI804" s="181">
        <v>0.45</v>
      </c>
      <c r="AJ804" s="179" t="s">
        <v>389</v>
      </c>
      <c r="AK804" s="179" t="s">
        <v>275</v>
      </c>
      <c r="AL804" s="74"/>
      <c r="AM804" s="74"/>
    </row>
    <row r="805" spans="33:39" x14ac:dyDescent="0.25">
      <c r="AG805" s="179" t="s">
        <v>917</v>
      </c>
      <c r="AH805" s="180">
        <v>0.45070399999999999</v>
      </c>
      <c r="AI805" s="181">
        <v>0.45070422535211269</v>
      </c>
      <c r="AJ805" s="179" t="s">
        <v>225</v>
      </c>
      <c r="AK805" s="179" t="s">
        <v>174</v>
      </c>
      <c r="AL805" s="74"/>
      <c r="AM805" s="74"/>
    </row>
    <row r="806" spans="33:39" x14ac:dyDescent="0.25">
      <c r="AG806" s="179" t="s">
        <v>918</v>
      </c>
      <c r="AH806" s="180">
        <v>0.45161299999999999</v>
      </c>
      <c r="AI806" s="181">
        <v>0.45161290322580644</v>
      </c>
      <c r="AJ806" s="179" t="s">
        <v>327</v>
      </c>
      <c r="AK806" s="179" t="s">
        <v>227</v>
      </c>
      <c r="AL806" s="74"/>
      <c r="AM806" s="74"/>
    </row>
    <row r="807" spans="33:39" x14ac:dyDescent="0.25">
      <c r="AG807" s="179" t="s">
        <v>919</v>
      </c>
      <c r="AH807" s="180">
        <v>0.45205499999999998</v>
      </c>
      <c r="AI807" s="181">
        <v>0.45205479452054792</v>
      </c>
      <c r="AJ807" s="179" t="s">
        <v>220</v>
      </c>
      <c r="AK807" s="179" t="s">
        <v>212</v>
      </c>
      <c r="AL807" s="74"/>
      <c r="AM807" s="74"/>
    </row>
    <row r="808" spans="33:39" x14ac:dyDescent="0.25">
      <c r="AG808" s="179" t="s">
        <v>920</v>
      </c>
      <c r="AH808" s="180">
        <v>0.45263199999999998</v>
      </c>
      <c r="AI808" s="181">
        <v>0.45263157894736844</v>
      </c>
      <c r="AJ808" s="179" t="s">
        <v>203</v>
      </c>
      <c r="AK808" s="179" t="s">
        <v>458</v>
      </c>
      <c r="AL808" s="74"/>
      <c r="AM808" s="74"/>
    </row>
    <row r="809" spans="33:39" x14ac:dyDescent="0.25">
      <c r="AG809" s="179" t="s">
        <v>921</v>
      </c>
      <c r="AH809" s="180">
        <v>0.45333299999999999</v>
      </c>
      <c r="AI809" s="181">
        <v>0.45333333333333331</v>
      </c>
      <c r="AJ809" s="179" t="s">
        <v>218</v>
      </c>
      <c r="AK809" s="179" t="s">
        <v>172</v>
      </c>
      <c r="AL809" s="74"/>
      <c r="AM809" s="74"/>
    </row>
    <row r="810" spans="33:39" x14ac:dyDescent="0.25">
      <c r="AG810" s="179" t="s">
        <v>922</v>
      </c>
      <c r="AH810" s="180">
        <v>0.45454499999999998</v>
      </c>
      <c r="AI810" s="181">
        <v>0.45454545454545453</v>
      </c>
      <c r="AJ810" s="179" t="s">
        <v>305</v>
      </c>
      <c r="AK810" s="179" t="s">
        <v>363</v>
      </c>
      <c r="AL810" s="74"/>
      <c r="AM810" s="74"/>
    </row>
    <row r="811" spans="33:39" x14ac:dyDescent="0.25">
      <c r="AG811" s="179" t="s">
        <v>923</v>
      </c>
      <c r="AH811" s="180">
        <v>0.45454499999999998</v>
      </c>
      <c r="AI811" s="181">
        <v>0.45454545454545453</v>
      </c>
      <c r="AJ811" s="179" t="s">
        <v>305</v>
      </c>
      <c r="AK811" s="179" t="s">
        <v>363</v>
      </c>
      <c r="AL811" s="74"/>
      <c r="AM811" s="74"/>
    </row>
    <row r="812" spans="33:39" x14ac:dyDescent="0.25">
      <c r="AG812" s="179" t="s">
        <v>924</v>
      </c>
      <c r="AH812" s="180">
        <v>0.45454499999999998</v>
      </c>
      <c r="AI812" s="181">
        <v>0.45454545454545453</v>
      </c>
      <c r="AJ812" s="179" t="s">
        <v>305</v>
      </c>
      <c r="AK812" s="179" t="s">
        <v>363</v>
      </c>
      <c r="AL812" s="74"/>
      <c r="AM812" s="74"/>
    </row>
    <row r="813" spans="33:39" x14ac:dyDescent="0.25">
      <c r="AG813" s="179" t="s">
        <v>925</v>
      </c>
      <c r="AH813" s="180">
        <v>0.45613999999999999</v>
      </c>
      <c r="AI813" s="181">
        <v>0.45614035087719296</v>
      </c>
      <c r="AJ813" s="179" t="s">
        <v>246</v>
      </c>
      <c r="AK813" s="179" t="s">
        <v>322</v>
      </c>
      <c r="AL813" s="74"/>
      <c r="AM813" s="74"/>
    </row>
    <row r="814" spans="33:39" x14ac:dyDescent="0.25">
      <c r="AG814" s="179" t="s">
        <v>926</v>
      </c>
      <c r="AH814" s="180">
        <v>0.45652199999999998</v>
      </c>
      <c r="AI814" s="181">
        <v>0.45652173913043476</v>
      </c>
      <c r="AJ814" s="179" t="s">
        <v>269</v>
      </c>
      <c r="AK814" s="179" t="s">
        <v>310</v>
      </c>
      <c r="AL814" s="74"/>
      <c r="AM814" s="74"/>
    </row>
    <row r="815" spans="33:39" x14ac:dyDescent="0.25">
      <c r="AG815" s="179" t="s">
        <v>927</v>
      </c>
      <c r="AH815" s="180">
        <v>0.45714300000000002</v>
      </c>
      <c r="AI815" s="181">
        <v>0.45714285714285713</v>
      </c>
      <c r="AJ815" s="179" t="s">
        <v>302</v>
      </c>
      <c r="AK815" s="179" t="s">
        <v>216</v>
      </c>
      <c r="AL815" s="74"/>
      <c r="AM815" s="74"/>
    </row>
    <row r="816" spans="33:39" x14ac:dyDescent="0.25">
      <c r="AG816" s="179" t="s">
        <v>928</v>
      </c>
      <c r="AH816" s="180">
        <v>0.45833299999999999</v>
      </c>
      <c r="AI816" s="181">
        <v>0.45833333333333331</v>
      </c>
      <c r="AJ816" s="179" t="s">
        <v>363</v>
      </c>
      <c r="AK816" s="179" t="s">
        <v>254</v>
      </c>
      <c r="AL816" s="74"/>
      <c r="AM816" s="74"/>
    </row>
    <row r="817" spans="33:39" x14ac:dyDescent="0.25">
      <c r="AG817" s="179" t="s">
        <v>929</v>
      </c>
      <c r="AH817" s="180">
        <v>0.45833299999999999</v>
      </c>
      <c r="AI817" s="181">
        <v>0.45833333333333331</v>
      </c>
      <c r="AJ817" s="179" t="s">
        <v>363</v>
      </c>
      <c r="AK817" s="179" t="s">
        <v>254</v>
      </c>
      <c r="AL817" s="74"/>
      <c r="AM817" s="74"/>
    </row>
    <row r="818" spans="33:39" x14ac:dyDescent="0.25">
      <c r="AG818" s="179" t="s">
        <v>930</v>
      </c>
      <c r="AH818" s="180">
        <v>0.45945900000000001</v>
      </c>
      <c r="AI818" s="181">
        <v>0.45945945945945948</v>
      </c>
      <c r="AJ818" s="179" t="s">
        <v>296</v>
      </c>
      <c r="AK818" s="179" t="s">
        <v>284</v>
      </c>
      <c r="AL818" s="74"/>
      <c r="AM818" s="74"/>
    </row>
    <row r="819" spans="33:39" x14ac:dyDescent="0.25">
      <c r="AG819" s="179" t="s">
        <v>931</v>
      </c>
      <c r="AH819" s="180">
        <v>0.46</v>
      </c>
      <c r="AI819" s="181">
        <v>0.46</v>
      </c>
      <c r="AJ819" s="179" t="s">
        <v>258</v>
      </c>
      <c r="AK819" s="179" t="s">
        <v>192</v>
      </c>
      <c r="AL819" s="74"/>
      <c r="AM819" s="74"/>
    </row>
    <row r="820" spans="33:39" x14ac:dyDescent="0.25">
      <c r="AG820" s="179" t="s">
        <v>932</v>
      </c>
      <c r="AH820" s="180">
        <v>0.46067399999999997</v>
      </c>
      <c r="AI820" s="181">
        <v>0.4606741573033708</v>
      </c>
      <c r="AJ820" s="179" t="s">
        <v>272</v>
      </c>
      <c r="AK820" s="179" t="s">
        <v>316</v>
      </c>
      <c r="AL820" s="74"/>
      <c r="AM820" s="74"/>
    </row>
    <row r="821" spans="33:39" x14ac:dyDescent="0.25">
      <c r="AG821" s="179" t="s">
        <v>933</v>
      </c>
      <c r="AH821" s="180">
        <v>0.461538</v>
      </c>
      <c r="AI821" s="181">
        <v>0.46153846153846156</v>
      </c>
      <c r="AJ821" s="179" t="s">
        <v>312</v>
      </c>
      <c r="AK821" s="179" t="s">
        <v>337</v>
      </c>
      <c r="AL821" s="74"/>
      <c r="AM821" s="74"/>
    </row>
    <row r="822" spans="33:39" x14ac:dyDescent="0.25">
      <c r="AG822" s="179" t="s">
        <v>934</v>
      </c>
      <c r="AH822" s="180">
        <v>0.461538</v>
      </c>
      <c r="AI822" s="181">
        <v>0.46153846153846156</v>
      </c>
      <c r="AJ822" s="179" t="s">
        <v>312</v>
      </c>
      <c r="AK822" s="179" t="s">
        <v>337</v>
      </c>
      <c r="AL822" s="74"/>
      <c r="AM822" s="74"/>
    </row>
    <row r="823" spans="33:39" x14ac:dyDescent="0.25">
      <c r="AG823" s="179" t="s">
        <v>935</v>
      </c>
      <c r="AH823" s="180">
        <v>0.46268700000000001</v>
      </c>
      <c r="AI823" s="181">
        <v>0.46268656716417911</v>
      </c>
      <c r="AJ823" s="179" t="s">
        <v>227</v>
      </c>
      <c r="AK823" s="179" t="s">
        <v>262</v>
      </c>
      <c r="AL823" s="74"/>
      <c r="AM823" s="74"/>
    </row>
    <row r="824" spans="33:39" x14ac:dyDescent="0.25">
      <c r="AG824" s="179" t="s">
        <v>936</v>
      </c>
      <c r="AH824" s="180">
        <v>0.46341500000000002</v>
      </c>
      <c r="AI824" s="181">
        <v>0.46341463414634149</v>
      </c>
      <c r="AJ824" s="179" t="s">
        <v>281</v>
      </c>
      <c r="AK824" s="179" t="s">
        <v>272</v>
      </c>
      <c r="AL824" s="74"/>
      <c r="AM824" s="74"/>
    </row>
    <row r="825" spans="33:39" x14ac:dyDescent="0.25">
      <c r="AG825" s="179" t="s">
        <v>937</v>
      </c>
      <c r="AH825" s="180">
        <v>0.46428599999999998</v>
      </c>
      <c r="AI825" s="181">
        <v>0.4642857142857143</v>
      </c>
      <c r="AJ825" s="179" t="s">
        <v>337</v>
      </c>
      <c r="AK825" s="179" t="s">
        <v>239</v>
      </c>
      <c r="AL825" s="74"/>
      <c r="AM825" s="74"/>
    </row>
    <row r="826" spans="33:39" x14ac:dyDescent="0.25">
      <c r="AG826" s="179" t="s">
        <v>938</v>
      </c>
      <c r="AH826" s="180">
        <v>0.464646</v>
      </c>
      <c r="AI826" s="181">
        <v>0.46464646464646464</v>
      </c>
      <c r="AJ826" s="179" t="s">
        <v>310</v>
      </c>
      <c r="AK826" s="179" t="s">
        <v>325</v>
      </c>
      <c r="AL826" s="74"/>
      <c r="AM826" s="74"/>
    </row>
    <row r="827" spans="33:39" x14ac:dyDescent="0.25">
      <c r="AG827" s="179" t="s">
        <v>939</v>
      </c>
      <c r="AH827" s="180">
        <v>0.46511599999999997</v>
      </c>
      <c r="AI827" s="181">
        <v>0.46511627906976744</v>
      </c>
      <c r="AJ827" s="179" t="s">
        <v>275</v>
      </c>
      <c r="AK827" s="179" t="s">
        <v>203</v>
      </c>
      <c r="AL827" s="74"/>
      <c r="AM827" s="74"/>
    </row>
    <row r="828" spans="33:39" x14ac:dyDescent="0.25">
      <c r="AG828" s="179" t="s">
        <v>940</v>
      </c>
      <c r="AH828" s="180">
        <v>0.46590900000000002</v>
      </c>
      <c r="AI828" s="181">
        <v>0.46590909090909088</v>
      </c>
      <c r="AJ828" s="179" t="s">
        <v>272</v>
      </c>
      <c r="AK828" s="179" t="s">
        <v>166</v>
      </c>
      <c r="AL828" s="74"/>
      <c r="AM828" s="74"/>
    </row>
    <row r="829" spans="33:39" x14ac:dyDescent="0.25">
      <c r="AG829" s="179" t="s">
        <v>941</v>
      </c>
      <c r="AH829" s="180">
        <v>0.466667</v>
      </c>
      <c r="AI829" s="181">
        <v>0.46666666666666667</v>
      </c>
      <c r="AJ829" s="179" t="s">
        <v>324</v>
      </c>
      <c r="AK829" s="179" t="s">
        <v>314</v>
      </c>
      <c r="AL829" s="74"/>
      <c r="AM829" s="74"/>
    </row>
    <row r="830" spans="33:39" x14ac:dyDescent="0.25">
      <c r="AG830" s="179" t="s">
        <v>942</v>
      </c>
      <c r="AH830" s="180">
        <v>0.467391</v>
      </c>
      <c r="AI830" s="181">
        <v>0.46739130434782611</v>
      </c>
      <c r="AJ830" s="179" t="s">
        <v>203</v>
      </c>
      <c r="AK830" s="179" t="s">
        <v>229</v>
      </c>
      <c r="AL830" s="74"/>
      <c r="AM830" s="74"/>
    </row>
    <row r="831" spans="33:39" x14ac:dyDescent="0.25">
      <c r="AG831" s="179" t="s">
        <v>943</v>
      </c>
      <c r="AH831" s="180">
        <v>0.46808499999999997</v>
      </c>
      <c r="AI831" s="181">
        <v>0.46808510638297873</v>
      </c>
      <c r="AJ831" s="179" t="s">
        <v>264</v>
      </c>
      <c r="AK831" s="179" t="s">
        <v>197</v>
      </c>
      <c r="AL831" s="74"/>
      <c r="AM831" s="74"/>
    </row>
    <row r="832" spans="33:39" x14ac:dyDescent="0.25">
      <c r="AG832" s="179" t="s">
        <v>944</v>
      </c>
      <c r="AH832" s="180">
        <v>0.46875</v>
      </c>
      <c r="AI832" s="181">
        <v>0.46875</v>
      </c>
      <c r="AJ832" s="179" t="s">
        <v>314</v>
      </c>
      <c r="AK832" s="179" t="s">
        <v>225</v>
      </c>
      <c r="AL832" s="74"/>
      <c r="AM832" s="74"/>
    </row>
    <row r="833" spans="33:39" x14ac:dyDescent="0.25">
      <c r="AG833" s="179" t="s">
        <v>945</v>
      </c>
      <c r="AH833" s="180">
        <v>0.46938800000000003</v>
      </c>
      <c r="AI833" s="181">
        <v>0.46938775510204084</v>
      </c>
      <c r="AJ833" s="179" t="s">
        <v>258</v>
      </c>
      <c r="AK833" s="179" t="s">
        <v>252</v>
      </c>
      <c r="AL833" s="74"/>
      <c r="AM833" s="74"/>
    </row>
    <row r="834" spans="33:39" x14ac:dyDescent="0.25">
      <c r="AG834" s="179" t="s">
        <v>946</v>
      </c>
      <c r="AH834" s="180">
        <v>0.47058800000000001</v>
      </c>
      <c r="AI834" s="181">
        <v>0.47058823529411764</v>
      </c>
      <c r="AJ834" s="179" t="s">
        <v>356</v>
      </c>
      <c r="AK834" s="179" t="s">
        <v>296</v>
      </c>
      <c r="AL834" s="74"/>
      <c r="AM834" s="74"/>
    </row>
    <row r="835" spans="33:39" x14ac:dyDescent="0.25">
      <c r="AG835" s="179" t="s">
        <v>947</v>
      </c>
      <c r="AH835" s="180">
        <v>0.47058800000000001</v>
      </c>
      <c r="AI835" s="181">
        <v>0.47058823529411764</v>
      </c>
      <c r="AJ835" s="179" t="s">
        <v>356</v>
      </c>
      <c r="AK835" s="179" t="s">
        <v>296</v>
      </c>
      <c r="AL835" s="74"/>
      <c r="AM835" s="74"/>
    </row>
    <row r="836" spans="33:39" x14ac:dyDescent="0.25">
      <c r="AG836" s="179" t="s">
        <v>948</v>
      </c>
      <c r="AH836" s="180">
        <v>0.47126400000000002</v>
      </c>
      <c r="AI836" s="181">
        <v>0.47126436781609193</v>
      </c>
      <c r="AJ836" s="179" t="s">
        <v>272</v>
      </c>
      <c r="AK836" s="179" t="s">
        <v>266</v>
      </c>
      <c r="AL836" s="74"/>
      <c r="AM836" s="74"/>
    </row>
    <row r="837" spans="33:39" x14ac:dyDescent="0.25">
      <c r="AG837" s="179" t="s">
        <v>949</v>
      </c>
      <c r="AH837" s="180">
        <v>0.47222199999999998</v>
      </c>
      <c r="AI837" s="181">
        <v>0.47222222222222221</v>
      </c>
      <c r="AJ837" s="179" t="s">
        <v>296</v>
      </c>
      <c r="AK837" s="179" t="s">
        <v>214</v>
      </c>
      <c r="AL837" s="74"/>
      <c r="AM837" s="74"/>
    </row>
    <row r="838" spans="33:39" x14ac:dyDescent="0.25">
      <c r="AG838" s="179" t="s">
        <v>950</v>
      </c>
      <c r="AH838" s="180">
        <v>0.47272700000000001</v>
      </c>
      <c r="AI838" s="181">
        <v>0.47272727272727272</v>
      </c>
      <c r="AJ838" s="179" t="s">
        <v>246</v>
      </c>
      <c r="AK838" s="179" t="s">
        <v>286</v>
      </c>
      <c r="AL838" s="74"/>
      <c r="AM838" s="74"/>
    </row>
    <row r="839" spans="33:39" x14ac:dyDescent="0.25">
      <c r="AG839" s="179" t="s">
        <v>951</v>
      </c>
      <c r="AH839" s="180">
        <v>0.47368399999999999</v>
      </c>
      <c r="AI839" s="181">
        <v>0.47368421052631576</v>
      </c>
      <c r="AJ839" s="179" t="s">
        <v>389</v>
      </c>
      <c r="AK839" s="179" t="s">
        <v>281</v>
      </c>
      <c r="AL839" s="74"/>
      <c r="AM839" s="74"/>
    </row>
    <row r="840" spans="33:39" x14ac:dyDescent="0.25">
      <c r="AG840" s="179" t="s">
        <v>952</v>
      </c>
      <c r="AH840" s="180">
        <v>0.47368399999999999</v>
      </c>
      <c r="AI840" s="181">
        <v>0.47368421052631576</v>
      </c>
      <c r="AJ840" s="179" t="s">
        <v>389</v>
      </c>
      <c r="AK840" s="179" t="s">
        <v>281</v>
      </c>
      <c r="AL840" s="74"/>
      <c r="AM840" s="74"/>
    </row>
    <row r="841" spans="33:39" x14ac:dyDescent="0.25">
      <c r="AG841" s="179" t="s">
        <v>953</v>
      </c>
      <c r="AH841" s="180">
        <v>0.474576</v>
      </c>
      <c r="AI841" s="181">
        <v>0.47457627118644069</v>
      </c>
      <c r="AJ841" s="179" t="s">
        <v>239</v>
      </c>
      <c r="AK841" s="179" t="s">
        <v>233</v>
      </c>
      <c r="AL841" s="74"/>
      <c r="AM841" s="74"/>
    </row>
    <row r="842" spans="33:39" x14ac:dyDescent="0.25">
      <c r="AG842" s="179" t="s">
        <v>954</v>
      </c>
      <c r="AH842" s="180">
        <v>0.47541</v>
      </c>
      <c r="AI842" s="181">
        <v>0.47540983606557374</v>
      </c>
      <c r="AJ842" s="179" t="s">
        <v>235</v>
      </c>
      <c r="AK842" s="179" t="s">
        <v>348</v>
      </c>
      <c r="AL842" s="74"/>
      <c r="AM842" s="74"/>
    </row>
    <row r="843" spans="33:39" x14ac:dyDescent="0.25">
      <c r="AG843" s="179" t="s">
        <v>955</v>
      </c>
      <c r="AH843" s="180">
        <v>0.47619</v>
      </c>
      <c r="AI843" s="181">
        <v>0.47619047619047616</v>
      </c>
      <c r="AJ843" s="179" t="s">
        <v>379</v>
      </c>
      <c r="AK843" s="179" t="s">
        <v>269</v>
      </c>
      <c r="AL843" s="74"/>
      <c r="AM843" s="74"/>
    </row>
    <row r="844" spans="33:39" x14ac:dyDescent="0.25">
      <c r="AG844" s="179" t="s">
        <v>956</v>
      </c>
      <c r="AH844" s="180">
        <v>0.476744</v>
      </c>
      <c r="AI844" s="181">
        <v>0.47674418604651164</v>
      </c>
      <c r="AJ844" s="179" t="s">
        <v>272</v>
      </c>
      <c r="AK844" s="179" t="s">
        <v>346</v>
      </c>
      <c r="AL844" s="74"/>
      <c r="AM844" s="74"/>
    </row>
    <row r="845" spans="33:39" x14ac:dyDescent="0.25">
      <c r="AG845" s="179" t="s">
        <v>957</v>
      </c>
      <c r="AH845" s="180">
        <v>0.477273</v>
      </c>
      <c r="AI845" s="181">
        <v>0.47727272727272729</v>
      </c>
      <c r="AJ845" s="179" t="s">
        <v>269</v>
      </c>
      <c r="AK845" s="179" t="s">
        <v>201</v>
      </c>
      <c r="AL845" s="74"/>
      <c r="AM845" s="74"/>
    </row>
    <row r="846" spans="33:39" x14ac:dyDescent="0.25">
      <c r="AG846" s="179" t="s">
        <v>958</v>
      </c>
      <c r="AH846" s="180">
        <v>0.47826099999999999</v>
      </c>
      <c r="AI846" s="181">
        <v>0.47826086956521741</v>
      </c>
      <c r="AJ846" s="179" t="s">
        <v>363</v>
      </c>
      <c r="AK846" s="179" t="s">
        <v>258</v>
      </c>
      <c r="AL846" s="74"/>
      <c r="AM846" s="74"/>
    </row>
    <row r="847" spans="33:39" x14ac:dyDescent="0.25">
      <c r="AG847" s="179" t="s">
        <v>959</v>
      </c>
      <c r="AH847" s="180">
        <v>0.47872300000000001</v>
      </c>
      <c r="AI847" s="181">
        <v>0.47872340425531917</v>
      </c>
      <c r="AJ847" s="179" t="s">
        <v>960</v>
      </c>
      <c r="AK847" s="179" t="s">
        <v>164</v>
      </c>
      <c r="AL847" s="74"/>
      <c r="AM847" s="74"/>
    </row>
    <row r="848" spans="33:39" x14ac:dyDescent="0.25">
      <c r="AG848" s="179" t="s">
        <v>961</v>
      </c>
      <c r="AH848" s="180">
        <v>0.47916700000000001</v>
      </c>
      <c r="AI848" s="181">
        <v>0.47916666666666669</v>
      </c>
      <c r="AJ848" s="179" t="s">
        <v>258</v>
      </c>
      <c r="AK848" s="179" t="s">
        <v>387</v>
      </c>
      <c r="AL848" s="74"/>
      <c r="AM848" s="74"/>
    </row>
    <row r="849" spans="33:39" x14ac:dyDescent="0.25">
      <c r="AG849" s="179" t="s">
        <v>962</v>
      </c>
      <c r="AH849" s="180">
        <v>0.48</v>
      </c>
      <c r="AI849" s="181">
        <v>0.48</v>
      </c>
      <c r="AJ849" s="179" t="s">
        <v>350</v>
      </c>
      <c r="AK849" s="179" t="s">
        <v>250</v>
      </c>
      <c r="AL849" s="74"/>
      <c r="AM849" s="74"/>
    </row>
    <row r="850" spans="33:39" x14ac:dyDescent="0.25">
      <c r="AG850" s="179" t="s">
        <v>963</v>
      </c>
      <c r="AH850" s="180">
        <v>0.480769</v>
      </c>
      <c r="AI850" s="181">
        <v>0.48076923076923078</v>
      </c>
      <c r="AJ850" s="179" t="s">
        <v>250</v>
      </c>
      <c r="AK850" s="179" t="s">
        <v>190</v>
      </c>
      <c r="AL850" s="74"/>
      <c r="AM850" s="74"/>
    </row>
    <row r="851" spans="33:39" x14ac:dyDescent="0.25">
      <c r="AG851" s="179" t="s">
        <v>964</v>
      </c>
      <c r="AH851" s="180">
        <v>0.48148099999999999</v>
      </c>
      <c r="AI851" s="181">
        <v>0.48148148148148145</v>
      </c>
      <c r="AJ851" s="179" t="s">
        <v>337</v>
      </c>
      <c r="AK851" s="179" t="s">
        <v>243</v>
      </c>
      <c r="AL851" s="74"/>
      <c r="AM851" s="74"/>
    </row>
    <row r="852" spans="33:39" x14ac:dyDescent="0.25">
      <c r="AG852" s="179" t="s">
        <v>965</v>
      </c>
      <c r="AH852" s="180">
        <v>0.48192800000000002</v>
      </c>
      <c r="AI852" s="181">
        <v>0.48192771084337349</v>
      </c>
      <c r="AJ852" s="179" t="s">
        <v>847</v>
      </c>
      <c r="AK852" s="179" t="s">
        <v>168</v>
      </c>
      <c r="AL852" s="74"/>
      <c r="AM852" s="74"/>
    </row>
    <row r="853" spans="33:39" x14ac:dyDescent="0.25">
      <c r="AG853" s="179" t="s">
        <v>966</v>
      </c>
      <c r="AH853" s="180">
        <v>0.48275899999999999</v>
      </c>
      <c r="AI853" s="181">
        <v>0.48275862068965519</v>
      </c>
      <c r="AJ853" s="179" t="s">
        <v>327</v>
      </c>
      <c r="AK853" s="179" t="s">
        <v>235</v>
      </c>
      <c r="AL853" s="74"/>
      <c r="AM853" s="74"/>
    </row>
    <row r="854" spans="33:39" x14ac:dyDescent="0.25">
      <c r="AG854" s="179" t="s">
        <v>967</v>
      </c>
      <c r="AH854" s="180">
        <v>0.48333300000000001</v>
      </c>
      <c r="AI854" s="181">
        <v>0.48333333333333334</v>
      </c>
      <c r="AJ854" s="179" t="s">
        <v>235</v>
      </c>
      <c r="AK854" s="179" t="s">
        <v>182</v>
      </c>
      <c r="AL854" s="74"/>
      <c r="AM854" s="74"/>
    </row>
    <row r="855" spans="33:39" x14ac:dyDescent="0.25">
      <c r="AG855" s="179" t="s">
        <v>968</v>
      </c>
      <c r="AH855" s="180">
        <v>0.483871</v>
      </c>
      <c r="AI855" s="181">
        <v>0.4838709677419355</v>
      </c>
      <c r="AJ855" s="179" t="s">
        <v>314</v>
      </c>
      <c r="AK855" s="179" t="s">
        <v>227</v>
      </c>
      <c r="AL855" s="74"/>
      <c r="AM855" s="74"/>
    </row>
    <row r="856" spans="33:39" x14ac:dyDescent="0.25">
      <c r="AG856" s="179" t="s">
        <v>969</v>
      </c>
      <c r="AH856" s="180">
        <v>0.484848</v>
      </c>
      <c r="AI856" s="181">
        <v>0.48484848484848486</v>
      </c>
      <c r="AJ856" s="179" t="s">
        <v>302</v>
      </c>
      <c r="AK856" s="179" t="s">
        <v>220</v>
      </c>
      <c r="AL856" s="74"/>
      <c r="AM856" s="74"/>
    </row>
    <row r="857" spans="33:39" x14ac:dyDescent="0.25">
      <c r="AG857" s="179" t="s">
        <v>970</v>
      </c>
      <c r="AH857" s="180">
        <v>0.485294</v>
      </c>
      <c r="AI857" s="181">
        <v>0.48529411764705882</v>
      </c>
      <c r="AJ857" s="179" t="s">
        <v>220</v>
      </c>
      <c r="AK857" s="179" t="s">
        <v>176</v>
      </c>
      <c r="AL857" s="74"/>
      <c r="AM857" s="74"/>
    </row>
    <row r="858" spans="33:39" x14ac:dyDescent="0.25">
      <c r="AG858" s="179" t="s">
        <v>971</v>
      </c>
      <c r="AH858" s="180">
        <v>0.48611100000000002</v>
      </c>
      <c r="AI858" s="181">
        <v>0.4861111111111111</v>
      </c>
      <c r="AJ858" s="179" t="s">
        <v>216</v>
      </c>
      <c r="AK858" s="179" t="s">
        <v>320</v>
      </c>
      <c r="AL858" s="74"/>
      <c r="AM858" s="74"/>
    </row>
    <row r="859" spans="33:39" x14ac:dyDescent="0.25">
      <c r="AG859" s="179" t="s">
        <v>972</v>
      </c>
      <c r="AH859" s="180">
        <v>0.48648599999999997</v>
      </c>
      <c r="AI859" s="181">
        <v>0.48648648648648651</v>
      </c>
      <c r="AJ859" s="179" t="s">
        <v>288</v>
      </c>
      <c r="AK859" s="179" t="s">
        <v>284</v>
      </c>
      <c r="AL859" s="74"/>
      <c r="AM859" s="74"/>
    </row>
    <row r="860" spans="33:39" x14ac:dyDescent="0.25">
      <c r="AG860" s="179" t="s">
        <v>973</v>
      </c>
      <c r="AH860" s="180">
        <v>0.48717899999999997</v>
      </c>
      <c r="AI860" s="181">
        <v>0.48717948717948717</v>
      </c>
      <c r="AJ860" s="179" t="s">
        <v>281</v>
      </c>
      <c r="AK860" s="179" t="s">
        <v>278</v>
      </c>
      <c r="AL860" s="74"/>
      <c r="AM860" s="74"/>
    </row>
    <row r="861" spans="33:39" x14ac:dyDescent="0.25">
      <c r="AG861" s="179" t="s">
        <v>974</v>
      </c>
      <c r="AH861" s="180">
        <v>0.488095</v>
      </c>
      <c r="AI861" s="181">
        <v>0.48809523809523808</v>
      </c>
      <c r="AJ861" s="179" t="s">
        <v>272</v>
      </c>
      <c r="AK861" s="179" t="s">
        <v>975</v>
      </c>
      <c r="AL861" s="74"/>
      <c r="AM861" s="74"/>
    </row>
    <row r="862" spans="33:39" x14ac:dyDescent="0.25">
      <c r="AG862" s="179" t="s">
        <v>976</v>
      </c>
      <c r="AH862" s="180">
        <v>0.48863600000000001</v>
      </c>
      <c r="AI862" s="181">
        <v>0.48863636363636365</v>
      </c>
      <c r="AJ862" s="179" t="s">
        <v>203</v>
      </c>
      <c r="AK862" s="179" t="s">
        <v>166</v>
      </c>
      <c r="AL862" s="74"/>
      <c r="AM862" s="74"/>
    </row>
    <row r="863" spans="33:39" x14ac:dyDescent="0.25">
      <c r="AG863" s="179" t="s">
        <v>977</v>
      </c>
      <c r="AH863" s="180">
        <v>0.48936200000000002</v>
      </c>
      <c r="AI863" s="181">
        <v>0.48936170212765956</v>
      </c>
      <c r="AJ863" s="179" t="s">
        <v>258</v>
      </c>
      <c r="AK863" s="179" t="s">
        <v>197</v>
      </c>
      <c r="AL863" s="74"/>
      <c r="AM863" s="74"/>
    </row>
    <row r="864" spans="33:39" x14ac:dyDescent="0.25">
      <c r="AG864" s="179" t="s">
        <v>978</v>
      </c>
      <c r="AH864" s="180">
        <v>0.48979600000000001</v>
      </c>
      <c r="AI864" s="181">
        <v>0.48979591836734693</v>
      </c>
      <c r="AJ864" s="179" t="s">
        <v>254</v>
      </c>
      <c r="AK864" s="179" t="s">
        <v>252</v>
      </c>
      <c r="AL864" s="74"/>
      <c r="AM864" s="74"/>
    </row>
    <row r="865" spans="33:39" x14ac:dyDescent="0.25">
      <c r="AG865" s="179" t="s">
        <v>979</v>
      </c>
      <c r="AH865" s="180">
        <v>0.490566</v>
      </c>
      <c r="AI865" s="181">
        <v>0.49056603773584906</v>
      </c>
      <c r="AJ865" s="179" t="s">
        <v>246</v>
      </c>
      <c r="AK865" s="179" t="s">
        <v>291</v>
      </c>
      <c r="AL865" s="74"/>
      <c r="AM865" s="74"/>
    </row>
    <row r="866" spans="33:39" x14ac:dyDescent="0.25">
      <c r="AG866" s="179" t="s">
        <v>980</v>
      </c>
      <c r="AH866" s="180">
        <v>0.491228</v>
      </c>
      <c r="AI866" s="181">
        <v>0.49122807017543857</v>
      </c>
      <c r="AJ866" s="179" t="s">
        <v>239</v>
      </c>
      <c r="AK866" s="179" t="s">
        <v>322</v>
      </c>
      <c r="AL866" s="74"/>
      <c r="AM866" s="74"/>
    </row>
    <row r="867" spans="33:39" x14ac:dyDescent="0.25">
      <c r="AG867" s="179" t="s">
        <v>981</v>
      </c>
      <c r="AH867" s="180">
        <v>0.49206299999999997</v>
      </c>
      <c r="AI867" s="181">
        <v>0.49206349206349204</v>
      </c>
      <c r="AJ867" s="179" t="s">
        <v>227</v>
      </c>
      <c r="AK867" s="179" t="s">
        <v>342</v>
      </c>
      <c r="AL867" s="74"/>
      <c r="AM867" s="74"/>
    </row>
    <row r="868" spans="33:39" x14ac:dyDescent="0.25">
      <c r="AG868" s="179" t="s">
        <v>982</v>
      </c>
      <c r="AH868" s="180">
        <v>0.49275400000000003</v>
      </c>
      <c r="AI868" s="181">
        <v>0.49275362318840582</v>
      </c>
      <c r="AJ868" s="179" t="s">
        <v>218</v>
      </c>
      <c r="AK868" s="179" t="s">
        <v>294</v>
      </c>
      <c r="AL868" s="74"/>
      <c r="AM868" s="74"/>
    </row>
    <row r="869" spans="33:39" x14ac:dyDescent="0.25">
      <c r="AG869" s="179" t="s">
        <v>983</v>
      </c>
      <c r="AH869" s="180">
        <v>0.49333300000000002</v>
      </c>
      <c r="AI869" s="181">
        <v>0.49333333333333335</v>
      </c>
      <c r="AJ869" s="179" t="s">
        <v>284</v>
      </c>
      <c r="AK869" s="179" t="s">
        <v>172</v>
      </c>
      <c r="AL869" s="74"/>
      <c r="AM869" s="74"/>
    </row>
    <row r="870" spans="33:39" x14ac:dyDescent="0.25">
      <c r="AG870" s="179" t="s">
        <v>984</v>
      </c>
      <c r="AH870" s="180">
        <v>0.49397600000000003</v>
      </c>
      <c r="AI870" s="181">
        <v>0.49397590361445781</v>
      </c>
      <c r="AJ870" s="179" t="s">
        <v>272</v>
      </c>
      <c r="AK870" s="179" t="s">
        <v>168</v>
      </c>
      <c r="AL870" s="74"/>
      <c r="AM870" s="74"/>
    </row>
    <row r="871" spans="33:39" x14ac:dyDescent="0.25">
      <c r="AG871" s="179" t="s">
        <v>985</v>
      </c>
      <c r="AH871" s="180">
        <v>0.49462400000000001</v>
      </c>
      <c r="AI871" s="181">
        <v>0.4946236559139785</v>
      </c>
      <c r="AJ871" s="179" t="s">
        <v>310</v>
      </c>
      <c r="AK871" s="179" t="s">
        <v>334</v>
      </c>
      <c r="AL871" s="74"/>
      <c r="AM871" s="74"/>
    </row>
    <row r="872" spans="33:39" x14ac:dyDescent="0.25">
      <c r="AG872" s="179" t="s">
        <v>986</v>
      </c>
      <c r="AH872" s="180">
        <v>0.5</v>
      </c>
      <c r="AI872" s="181">
        <v>0.5</v>
      </c>
      <c r="AJ872" s="179" t="s">
        <v>163</v>
      </c>
      <c r="AK872" s="179" t="s">
        <v>194</v>
      </c>
      <c r="AL872" s="74"/>
      <c r="AM872" s="74"/>
    </row>
    <row r="873" spans="33:39" x14ac:dyDescent="0.25">
      <c r="AG873" s="179" t="s">
        <v>987</v>
      </c>
      <c r="AH873" s="180">
        <v>0.5</v>
      </c>
      <c r="AI873" s="181">
        <v>0.5</v>
      </c>
      <c r="AJ873" s="179" t="s">
        <v>163</v>
      </c>
      <c r="AK873" s="179" t="s">
        <v>194</v>
      </c>
      <c r="AL873" s="74"/>
      <c r="AM873" s="74"/>
    </row>
    <row r="874" spans="33:39" x14ac:dyDescent="0.25">
      <c r="AG874" s="179" t="s">
        <v>988</v>
      </c>
      <c r="AH874" s="180">
        <v>0.5</v>
      </c>
      <c r="AI874" s="181">
        <v>0.5</v>
      </c>
      <c r="AJ874" s="179" t="s">
        <v>163</v>
      </c>
      <c r="AK874" s="179" t="s">
        <v>194</v>
      </c>
      <c r="AL874" s="74"/>
      <c r="AM874" s="74"/>
    </row>
    <row r="875" spans="33:39" x14ac:dyDescent="0.25">
      <c r="AG875" s="179" t="s">
        <v>989</v>
      </c>
      <c r="AH875" s="180">
        <v>0.5</v>
      </c>
      <c r="AI875" s="181">
        <v>0.5</v>
      </c>
      <c r="AJ875" s="179" t="s">
        <v>163</v>
      </c>
      <c r="AK875" s="179" t="s">
        <v>194</v>
      </c>
      <c r="AL875" s="74"/>
      <c r="AM875" s="74"/>
    </row>
    <row r="876" spans="33:39" x14ac:dyDescent="0.25">
      <c r="AG876" s="179" t="s">
        <v>990</v>
      </c>
      <c r="AH876" s="180">
        <v>0.5</v>
      </c>
      <c r="AI876" s="181">
        <v>0.5</v>
      </c>
      <c r="AJ876" s="179" t="s">
        <v>163</v>
      </c>
      <c r="AK876" s="179" t="s">
        <v>194</v>
      </c>
      <c r="AL876" s="74"/>
      <c r="AM876" s="74"/>
    </row>
    <row r="877" spans="33:39" x14ac:dyDescent="0.25">
      <c r="AG877" s="179" t="s">
        <v>991</v>
      </c>
      <c r="AH877" s="180">
        <v>0.5</v>
      </c>
      <c r="AI877" s="181">
        <v>0.5</v>
      </c>
      <c r="AJ877" s="179" t="s">
        <v>163</v>
      </c>
      <c r="AK877" s="179" t="s">
        <v>194</v>
      </c>
      <c r="AL877" s="74"/>
      <c r="AM877" s="74"/>
    </row>
    <row r="878" spans="33:39" x14ac:dyDescent="0.25">
      <c r="AG878" s="179" t="s">
        <v>992</v>
      </c>
      <c r="AH878" s="180">
        <v>0.5</v>
      </c>
      <c r="AI878" s="181">
        <v>0.5</v>
      </c>
      <c r="AJ878" s="179" t="s">
        <v>163</v>
      </c>
      <c r="AK878" s="179" t="s">
        <v>194</v>
      </c>
      <c r="AL878" s="74"/>
      <c r="AM878" s="74"/>
    </row>
    <row r="879" spans="33:39" x14ac:dyDescent="0.25">
      <c r="AG879" s="179" t="s">
        <v>993</v>
      </c>
      <c r="AH879" s="180">
        <v>0.5</v>
      </c>
      <c r="AI879" s="181">
        <v>0.5</v>
      </c>
      <c r="AJ879" s="179" t="s">
        <v>163</v>
      </c>
      <c r="AK879" s="179" t="s">
        <v>194</v>
      </c>
      <c r="AL879" s="74"/>
      <c r="AM879" s="74"/>
    </row>
    <row r="880" spans="33:39" x14ac:dyDescent="0.25">
      <c r="AG880" s="179" t="s">
        <v>994</v>
      </c>
      <c r="AH880" s="180">
        <v>0.5</v>
      </c>
      <c r="AI880" s="181">
        <v>0.5</v>
      </c>
      <c r="AJ880" s="179" t="s">
        <v>163</v>
      </c>
      <c r="AK880" s="179" t="s">
        <v>194</v>
      </c>
      <c r="AL880" s="74"/>
      <c r="AM880" s="74"/>
    </row>
    <row r="881" spans="33:39" x14ac:dyDescent="0.25">
      <c r="AG881" s="179" t="s">
        <v>995</v>
      </c>
      <c r="AH881" s="180">
        <v>0.5</v>
      </c>
      <c r="AI881" s="181">
        <v>0.5</v>
      </c>
      <c r="AJ881" s="179" t="s">
        <v>163</v>
      </c>
      <c r="AK881" s="179" t="s">
        <v>194</v>
      </c>
      <c r="AL881" s="74"/>
      <c r="AM881" s="74"/>
    </row>
    <row r="882" spans="33:39" x14ac:dyDescent="0.25">
      <c r="AG882" s="179" t="s">
        <v>996</v>
      </c>
      <c r="AH882" s="180">
        <v>0.5</v>
      </c>
      <c r="AI882" s="181">
        <v>0.5</v>
      </c>
      <c r="AJ882" s="179" t="s">
        <v>163</v>
      </c>
      <c r="AK882" s="179" t="s">
        <v>194</v>
      </c>
      <c r="AL882" s="74"/>
      <c r="AM882" s="74"/>
    </row>
    <row r="883" spans="33:39" x14ac:dyDescent="0.25">
      <c r="AG883" s="179" t="s">
        <v>997</v>
      </c>
      <c r="AH883" s="180">
        <v>0.5</v>
      </c>
      <c r="AI883" s="181">
        <v>0.5</v>
      </c>
      <c r="AJ883" s="179" t="s">
        <v>163</v>
      </c>
      <c r="AK883" s="179" t="s">
        <v>194</v>
      </c>
      <c r="AL883" s="74"/>
      <c r="AM883" s="74"/>
    </row>
    <row r="884" spans="33:39" x14ac:dyDescent="0.25">
      <c r="AG884" s="179" t="s">
        <v>998</v>
      </c>
      <c r="AH884" s="180">
        <v>0.5</v>
      </c>
      <c r="AI884" s="181">
        <v>0.5</v>
      </c>
      <c r="AJ884" s="179" t="s">
        <v>163</v>
      </c>
      <c r="AK884" s="179" t="s">
        <v>194</v>
      </c>
      <c r="AL884" s="74"/>
      <c r="AM884" s="74"/>
    </row>
    <row r="885" spans="33:39" x14ac:dyDescent="0.25">
      <c r="AG885" s="179" t="s">
        <v>999</v>
      </c>
      <c r="AH885" s="180">
        <v>0.5</v>
      </c>
      <c r="AI885" s="181">
        <v>0.5</v>
      </c>
      <c r="AJ885" s="179" t="s">
        <v>163</v>
      </c>
      <c r="AK885" s="179" t="s">
        <v>194</v>
      </c>
      <c r="AL885" s="74"/>
      <c r="AM885" s="74"/>
    </row>
    <row r="886" spans="33:39" x14ac:dyDescent="0.25">
      <c r="AG886" s="179" t="s">
        <v>1000</v>
      </c>
      <c r="AH886" s="180">
        <v>0.5</v>
      </c>
      <c r="AI886" s="181">
        <v>0.5</v>
      </c>
      <c r="AJ886" s="179" t="s">
        <v>163</v>
      </c>
      <c r="AK886" s="179" t="s">
        <v>194</v>
      </c>
      <c r="AL886" s="74"/>
      <c r="AM886" s="74"/>
    </row>
    <row r="887" spans="33:39" x14ac:dyDescent="0.25">
      <c r="AG887" s="179" t="s">
        <v>1001</v>
      </c>
      <c r="AH887" s="180">
        <v>0.50537600000000005</v>
      </c>
      <c r="AI887" s="181">
        <v>0.5053763440860215</v>
      </c>
      <c r="AJ887" s="179" t="s">
        <v>197</v>
      </c>
      <c r="AK887" s="179" t="s">
        <v>334</v>
      </c>
      <c r="AL887" s="74"/>
      <c r="AM887" s="74"/>
    </row>
    <row r="888" spans="33:39" x14ac:dyDescent="0.25">
      <c r="AG888" s="179" t="s">
        <v>1002</v>
      </c>
      <c r="AH888" s="180">
        <v>0.50602400000000003</v>
      </c>
      <c r="AI888" s="181">
        <v>0.50602409638554213</v>
      </c>
      <c r="AJ888" s="179" t="s">
        <v>633</v>
      </c>
      <c r="AK888" s="179" t="s">
        <v>168</v>
      </c>
      <c r="AL888" s="74"/>
      <c r="AM888" s="74"/>
    </row>
    <row r="889" spans="33:39" x14ac:dyDescent="0.25">
      <c r="AG889" s="179" t="s">
        <v>1003</v>
      </c>
      <c r="AH889" s="180">
        <v>0.50666699999999998</v>
      </c>
      <c r="AI889" s="181">
        <v>0.50666666666666671</v>
      </c>
      <c r="AJ889" s="179" t="s">
        <v>594</v>
      </c>
      <c r="AK889" s="179" t="s">
        <v>172</v>
      </c>
      <c r="AL889" s="74"/>
      <c r="AM889" s="74"/>
    </row>
    <row r="890" spans="33:39" x14ac:dyDescent="0.25">
      <c r="AG890" s="179" t="s">
        <v>1004</v>
      </c>
      <c r="AH890" s="180">
        <v>0.50724599999999997</v>
      </c>
      <c r="AI890" s="181">
        <v>0.50724637681159424</v>
      </c>
      <c r="AJ890" s="179" t="s">
        <v>216</v>
      </c>
      <c r="AK890" s="179" t="s">
        <v>294</v>
      </c>
      <c r="AL890" s="74"/>
      <c r="AM890" s="74"/>
    </row>
    <row r="891" spans="33:39" x14ac:dyDescent="0.25">
      <c r="AG891" s="179" t="s">
        <v>1005</v>
      </c>
      <c r="AH891" s="180">
        <v>0.50793699999999997</v>
      </c>
      <c r="AI891" s="181">
        <v>0.50793650793650791</v>
      </c>
      <c r="AJ891" s="179" t="s">
        <v>225</v>
      </c>
      <c r="AK891" s="179" t="s">
        <v>342</v>
      </c>
      <c r="AL891" s="74"/>
      <c r="AM891" s="74"/>
    </row>
    <row r="892" spans="33:39" x14ac:dyDescent="0.25">
      <c r="AG892" s="179" t="s">
        <v>1006</v>
      </c>
      <c r="AH892" s="180">
        <v>0.508772</v>
      </c>
      <c r="AI892" s="181">
        <v>0.50877192982456143</v>
      </c>
      <c r="AJ892" s="179" t="s">
        <v>235</v>
      </c>
      <c r="AK892" s="179" t="s">
        <v>322</v>
      </c>
      <c r="AL892" s="74"/>
      <c r="AM892" s="74"/>
    </row>
    <row r="893" spans="33:39" x14ac:dyDescent="0.25">
      <c r="AG893" s="179" t="s">
        <v>1007</v>
      </c>
      <c r="AH893" s="180">
        <v>0.50943400000000005</v>
      </c>
      <c r="AI893" s="181">
        <v>0.50943396226415094</v>
      </c>
      <c r="AJ893" s="179" t="s">
        <v>243</v>
      </c>
      <c r="AK893" s="179" t="s">
        <v>291</v>
      </c>
      <c r="AL893" s="74"/>
      <c r="AM893" s="74"/>
    </row>
    <row r="894" spans="33:39" x14ac:dyDescent="0.25">
      <c r="AG894" s="179" t="s">
        <v>1008</v>
      </c>
      <c r="AH894" s="180">
        <v>0.51020399999999999</v>
      </c>
      <c r="AI894" s="181">
        <v>0.51020408163265307</v>
      </c>
      <c r="AJ894" s="179" t="s">
        <v>250</v>
      </c>
      <c r="AK894" s="179" t="s">
        <v>252</v>
      </c>
      <c r="AL894" s="74"/>
      <c r="AM894" s="74"/>
    </row>
    <row r="895" spans="33:39" x14ac:dyDescent="0.25">
      <c r="AG895" s="179" t="s">
        <v>1009</v>
      </c>
      <c r="AH895" s="180">
        <v>0.51063800000000004</v>
      </c>
      <c r="AI895" s="181">
        <v>0.51063829787234039</v>
      </c>
      <c r="AJ895" s="179" t="s">
        <v>254</v>
      </c>
      <c r="AK895" s="179" t="s">
        <v>197</v>
      </c>
      <c r="AL895" s="74"/>
      <c r="AM895" s="74"/>
    </row>
    <row r="896" spans="33:39" x14ac:dyDescent="0.25">
      <c r="AG896" s="179" t="s">
        <v>1010</v>
      </c>
      <c r="AH896" s="180">
        <v>0.51136400000000004</v>
      </c>
      <c r="AI896" s="181">
        <v>0.51136363636363635</v>
      </c>
      <c r="AJ896" s="179" t="s">
        <v>960</v>
      </c>
      <c r="AK896" s="179" t="s">
        <v>166</v>
      </c>
      <c r="AL896" s="74"/>
      <c r="AM896" s="74"/>
    </row>
    <row r="897" spans="33:39" x14ac:dyDescent="0.25">
      <c r="AG897" s="179" t="s">
        <v>1011</v>
      </c>
      <c r="AH897" s="180">
        <v>0.51219499999999996</v>
      </c>
      <c r="AI897" s="181">
        <v>0.51219512195121952</v>
      </c>
      <c r="AJ897" s="179" t="s">
        <v>269</v>
      </c>
      <c r="AK897" s="179" t="s">
        <v>272</v>
      </c>
      <c r="AL897" s="74"/>
      <c r="AM897" s="74"/>
    </row>
    <row r="898" spans="33:39" x14ac:dyDescent="0.25">
      <c r="AG898" s="179" t="s">
        <v>1012</v>
      </c>
      <c r="AH898" s="180">
        <v>0.51282099999999997</v>
      </c>
      <c r="AI898" s="181">
        <v>0.51282051282051277</v>
      </c>
      <c r="AJ898" s="179" t="s">
        <v>275</v>
      </c>
      <c r="AK898" s="179" t="s">
        <v>278</v>
      </c>
      <c r="AL898" s="74"/>
      <c r="AM898" s="74"/>
    </row>
    <row r="899" spans="33:39" x14ac:dyDescent="0.25">
      <c r="AG899" s="179" t="s">
        <v>1013</v>
      </c>
      <c r="AH899" s="180">
        <v>0.51351400000000003</v>
      </c>
      <c r="AI899" s="181">
        <v>0.51351351351351349</v>
      </c>
      <c r="AJ899" s="179" t="s">
        <v>281</v>
      </c>
      <c r="AK899" s="179" t="s">
        <v>284</v>
      </c>
      <c r="AL899" s="74"/>
      <c r="AM899" s="74"/>
    </row>
    <row r="900" spans="33:39" x14ac:dyDescent="0.25">
      <c r="AG900" s="179" t="s">
        <v>1014</v>
      </c>
      <c r="AH900" s="180">
        <v>0.51388900000000004</v>
      </c>
      <c r="AI900" s="181">
        <v>0.51388888888888884</v>
      </c>
      <c r="AJ900" s="179" t="s">
        <v>284</v>
      </c>
      <c r="AK900" s="179" t="s">
        <v>320</v>
      </c>
      <c r="AL900" s="74"/>
      <c r="AM900" s="74"/>
    </row>
    <row r="901" spans="33:39" x14ac:dyDescent="0.25">
      <c r="AG901" s="179" t="s">
        <v>1015</v>
      </c>
      <c r="AH901" s="180">
        <v>0.514706</v>
      </c>
      <c r="AI901" s="181">
        <v>0.51470588235294112</v>
      </c>
      <c r="AJ901" s="179" t="s">
        <v>216</v>
      </c>
      <c r="AK901" s="179" t="s">
        <v>176</v>
      </c>
      <c r="AL901" s="74"/>
      <c r="AM901" s="74"/>
    </row>
    <row r="902" spans="33:39" x14ac:dyDescent="0.25">
      <c r="AG902" s="179" t="s">
        <v>1016</v>
      </c>
      <c r="AH902" s="180">
        <v>0.51515200000000005</v>
      </c>
      <c r="AI902" s="181">
        <v>0.51515151515151514</v>
      </c>
      <c r="AJ902" s="179" t="s">
        <v>296</v>
      </c>
      <c r="AK902" s="179" t="s">
        <v>220</v>
      </c>
      <c r="AL902" s="74"/>
      <c r="AM902" s="74"/>
    </row>
    <row r="903" spans="33:39" x14ac:dyDescent="0.25">
      <c r="AG903" s="179" t="s">
        <v>1017</v>
      </c>
      <c r="AH903" s="180">
        <v>0.51612899999999995</v>
      </c>
      <c r="AI903" s="181">
        <v>0.5161290322580645</v>
      </c>
      <c r="AJ903" s="179" t="s">
        <v>302</v>
      </c>
      <c r="AK903" s="179" t="s">
        <v>227</v>
      </c>
      <c r="AL903" s="74"/>
      <c r="AM903" s="74"/>
    </row>
    <row r="904" spans="33:39" x14ac:dyDescent="0.25">
      <c r="AG904" s="179" t="s">
        <v>1018</v>
      </c>
      <c r="AH904" s="180">
        <v>0.51666699999999999</v>
      </c>
      <c r="AI904" s="181">
        <v>0.51666666666666672</v>
      </c>
      <c r="AJ904" s="179" t="s">
        <v>227</v>
      </c>
      <c r="AK904" s="179" t="s">
        <v>182</v>
      </c>
      <c r="AL904" s="74"/>
      <c r="AM904" s="74"/>
    </row>
    <row r="905" spans="33:39" x14ac:dyDescent="0.25">
      <c r="AG905" s="179" t="s">
        <v>1019</v>
      </c>
      <c r="AH905" s="180">
        <v>0.51724099999999995</v>
      </c>
      <c r="AI905" s="181">
        <v>0.51724137931034486</v>
      </c>
      <c r="AJ905" s="179" t="s">
        <v>314</v>
      </c>
      <c r="AK905" s="179" t="s">
        <v>235</v>
      </c>
      <c r="AL905" s="74"/>
      <c r="AM905" s="74"/>
    </row>
    <row r="906" spans="33:39" x14ac:dyDescent="0.25">
      <c r="AG906" s="179" t="s">
        <v>1020</v>
      </c>
      <c r="AH906" s="180">
        <v>0.51807199999999998</v>
      </c>
      <c r="AI906" s="181">
        <v>0.51807228915662651</v>
      </c>
      <c r="AJ906" s="179" t="s">
        <v>203</v>
      </c>
      <c r="AK906" s="179" t="s">
        <v>168</v>
      </c>
      <c r="AL906" s="74"/>
      <c r="AM906" s="74"/>
    </row>
    <row r="907" spans="33:39" x14ac:dyDescent="0.25">
      <c r="AG907" s="179" t="s">
        <v>1021</v>
      </c>
      <c r="AH907" s="180">
        <v>0.51851899999999995</v>
      </c>
      <c r="AI907" s="181">
        <v>0.51851851851851849</v>
      </c>
      <c r="AJ907" s="179" t="s">
        <v>327</v>
      </c>
      <c r="AK907" s="179" t="s">
        <v>243</v>
      </c>
      <c r="AL907" s="74"/>
      <c r="AM907" s="74"/>
    </row>
    <row r="908" spans="33:39" x14ac:dyDescent="0.25">
      <c r="AG908" s="179" t="s">
        <v>1022</v>
      </c>
      <c r="AH908" s="180">
        <v>0.519231</v>
      </c>
      <c r="AI908" s="181">
        <v>0.51923076923076927</v>
      </c>
      <c r="AJ908" s="179" t="s">
        <v>243</v>
      </c>
      <c r="AK908" s="179" t="s">
        <v>190</v>
      </c>
      <c r="AL908" s="74"/>
      <c r="AM908" s="74"/>
    </row>
    <row r="909" spans="33:39" x14ac:dyDescent="0.25">
      <c r="AG909" s="179" t="s">
        <v>1023</v>
      </c>
      <c r="AH909" s="180">
        <v>0.52</v>
      </c>
      <c r="AI909" s="181">
        <v>0.52</v>
      </c>
      <c r="AJ909" s="179" t="s">
        <v>337</v>
      </c>
      <c r="AK909" s="179" t="s">
        <v>250</v>
      </c>
      <c r="AL909" s="74"/>
      <c r="AM909" s="74"/>
    </row>
    <row r="910" spans="33:39" x14ac:dyDescent="0.25">
      <c r="AG910" s="179" t="s">
        <v>1024</v>
      </c>
      <c r="AH910" s="180">
        <v>0.52083299999999999</v>
      </c>
      <c r="AI910" s="181">
        <v>0.52083333333333337</v>
      </c>
      <c r="AJ910" s="179" t="s">
        <v>250</v>
      </c>
      <c r="AK910" s="179" t="s">
        <v>387</v>
      </c>
      <c r="AL910" s="74"/>
      <c r="AM910" s="74"/>
    </row>
    <row r="911" spans="33:39" x14ac:dyDescent="0.25">
      <c r="AG911" s="179" t="s">
        <v>1025</v>
      </c>
      <c r="AH911" s="180">
        <v>0.52127699999999999</v>
      </c>
      <c r="AI911" s="181">
        <v>0.52127659574468088</v>
      </c>
      <c r="AJ911" s="179" t="s">
        <v>252</v>
      </c>
      <c r="AK911" s="179" t="s">
        <v>164</v>
      </c>
      <c r="AL911" s="74"/>
      <c r="AM911" s="74"/>
    </row>
    <row r="912" spans="33:39" x14ac:dyDescent="0.25">
      <c r="AG912" s="179" t="s">
        <v>1026</v>
      </c>
      <c r="AH912" s="180">
        <v>0.52173899999999995</v>
      </c>
      <c r="AI912" s="181">
        <v>0.52173913043478259</v>
      </c>
      <c r="AJ912" s="179" t="s">
        <v>350</v>
      </c>
      <c r="AK912" s="179" t="s">
        <v>258</v>
      </c>
      <c r="AL912" s="74"/>
      <c r="AM912" s="74"/>
    </row>
    <row r="913" spans="33:39" x14ac:dyDescent="0.25">
      <c r="AG913" s="179" t="s">
        <v>1027</v>
      </c>
      <c r="AH913" s="180">
        <v>0.52272700000000005</v>
      </c>
      <c r="AI913" s="181">
        <v>0.52272727272727271</v>
      </c>
      <c r="AJ913" s="179" t="s">
        <v>258</v>
      </c>
      <c r="AK913" s="179" t="s">
        <v>201</v>
      </c>
      <c r="AL913" s="74"/>
      <c r="AM913" s="74"/>
    </row>
    <row r="914" spans="33:39" x14ac:dyDescent="0.25">
      <c r="AG914" s="179" t="s">
        <v>1028</v>
      </c>
      <c r="AH914" s="180">
        <v>0.52325600000000005</v>
      </c>
      <c r="AI914" s="181">
        <v>0.52325581395348841</v>
      </c>
      <c r="AJ914" s="179" t="s">
        <v>960</v>
      </c>
      <c r="AK914" s="179" t="s">
        <v>346</v>
      </c>
      <c r="AL914" s="74"/>
      <c r="AM914" s="74"/>
    </row>
    <row r="915" spans="33:39" x14ac:dyDescent="0.25">
      <c r="AG915" s="179" t="s">
        <v>1029</v>
      </c>
      <c r="AH915" s="180">
        <v>0.52381</v>
      </c>
      <c r="AI915" s="181">
        <v>0.52380952380952384</v>
      </c>
      <c r="AJ915" s="179" t="s">
        <v>363</v>
      </c>
      <c r="AK915" s="179" t="s">
        <v>269</v>
      </c>
      <c r="AL915" s="74"/>
      <c r="AM915" s="74"/>
    </row>
    <row r="916" spans="33:39" x14ac:dyDescent="0.25">
      <c r="AG916" s="179" t="s">
        <v>1030</v>
      </c>
      <c r="AH916" s="180">
        <v>0.52459</v>
      </c>
      <c r="AI916" s="181">
        <v>0.52459016393442626</v>
      </c>
      <c r="AJ916" s="179" t="s">
        <v>225</v>
      </c>
      <c r="AK916" s="179" t="s">
        <v>348</v>
      </c>
      <c r="AL916" s="74"/>
      <c r="AM916" s="74"/>
    </row>
    <row r="917" spans="33:39" x14ac:dyDescent="0.25">
      <c r="AG917" s="179" t="s">
        <v>1031</v>
      </c>
      <c r="AH917" s="180">
        <v>0.525424</v>
      </c>
      <c r="AI917" s="181">
        <v>0.52542372881355937</v>
      </c>
      <c r="AJ917" s="179" t="s">
        <v>227</v>
      </c>
      <c r="AK917" s="179" t="s">
        <v>233</v>
      </c>
      <c r="AL917" s="74"/>
      <c r="AM917" s="74"/>
    </row>
    <row r="918" spans="33:39" x14ac:dyDescent="0.25">
      <c r="AG918" s="179" t="s">
        <v>1032</v>
      </c>
      <c r="AH918" s="180">
        <v>0.52631600000000001</v>
      </c>
      <c r="AI918" s="181">
        <v>0.52631578947368418</v>
      </c>
      <c r="AJ918" s="179" t="s">
        <v>379</v>
      </c>
      <c r="AK918" s="179" t="s">
        <v>281</v>
      </c>
      <c r="AL918" s="74"/>
      <c r="AM918" s="74"/>
    </row>
    <row r="919" spans="33:39" x14ac:dyDescent="0.25">
      <c r="AG919" s="179" t="s">
        <v>1033</v>
      </c>
      <c r="AH919" s="180">
        <v>0.52631600000000001</v>
      </c>
      <c r="AI919" s="181">
        <v>0.52631578947368418</v>
      </c>
      <c r="AJ919" s="179" t="s">
        <v>379</v>
      </c>
      <c r="AK919" s="179" t="s">
        <v>281</v>
      </c>
      <c r="AL919" s="74"/>
      <c r="AM919" s="74"/>
    </row>
    <row r="920" spans="33:39" x14ac:dyDescent="0.25">
      <c r="AG920" s="179" t="s">
        <v>1034</v>
      </c>
      <c r="AH920" s="180">
        <v>0.52727299999999999</v>
      </c>
      <c r="AI920" s="181">
        <v>0.52727272727272723</v>
      </c>
      <c r="AJ920" s="179" t="s">
        <v>235</v>
      </c>
      <c r="AK920" s="179" t="s">
        <v>286</v>
      </c>
      <c r="AL920" s="74"/>
      <c r="AM920" s="74"/>
    </row>
    <row r="921" spans="33:39" x14ac:dyDescent="0.25">
      <c r="AG921" s="179" t="s">
        <v>1035</v>
      </c>
      <c r="AH921" s="180">
        <v>0.52808999999999995</v>
      </c>
      <c r="AI921" s="181">
        <v>0.5280898876404494</v>
      </c>
      <c r="AJ921" s="179" t="s">
        <v>197</v>
      </c>
      <c r="AK921" s="179" t="s">
        <v>316</v>
      </c>
      <c r="AL921" s="74"/>
      <c r="AM921" s="74"/>
    </row>
    <row r="922" spans="33:39" x14ac:dyDescent="0.25">
      <c r="AG922" s="179" t="s">
        <v>1036</v>
      </c>
      <c r="AH922" s="180">
        <v>0.52873599999999998</v>
      </c>
      <c r="AI922" s="181">
        <v>0.52873563218390807</v>
      </c>
      <c r="AJ922" s="179" t="s">
        <v>310</v>
      </c>
      <c r="AK922" s="179" t="s">
        <v>266</v>
      </c>
      <c r="AL922" s="74"/>
      <c r="AM922" s="74"/>
    </row>
    <row r="923" spans="33:39" x14ac:dyDescent="0.25">
      <c r="AG923" s="179" t="s">
        <v>1037</v>
      </c>
      <c r="AH923" s="180">
        <v>0.52941199999999999</v>
      </c>
      <c r="AI923" s="181">
        <v>0.52941176470588236</v>
      </c>
      <c r="AJ923" s="179" t="s">
        <v>389</v>
      </c>
      <c r="AK923" s="179" t="s">
        <v>296</v>
      </c>
      <c r="AL923" s="74"/>
      <c r="AM923" s="74"/>
    </row>
    <row r="924" spans="33:39" x14ac:dyDescent="0.25">
      <c r="AG924" s="179" t="s">
        <v>1038</v>
      </c>
      <c r="AH924" s="180">
        <v>0.53012000000000004</v>
      </c>
      <c r="AI924" s="181">
        <v>0.53012048192771088</v>
      </c>
      <c r="AJ924" s="179" t="s">
        <v>201</v>
      </c>
      <c r="AK924" s="179" t="s">
        <v>168</v>
      </c>
      <c r="AL924" s="74"/>
      <c r="AM924" s="74"/>
    </row>
    <row r="925" spans="33:39" x14ac:dyDescent="0.25">
      <c r="AG925" s="179" t="s">
        <v>1039</v>
      </c>
      <c r="AH925" s="180">
        <v>0.53061199999999997</v>
      </c>
      <c r="AI925" s="181">
        <v>0.53061224489795922</v>
      </c>
      <c r="AJ925" s="179" t="s">
        <v>246</v>
      </c>
      <c r="AK925" s="179" t="s">
        <v>252</v>
      </c>
      <c r="AL925" s="74"/>
      <c r="AM925" s="74"/>
    </row>
    <row r="926" spans="33:39" x14ac:dyDescent="0.25">
      <c r="AG926" s="179" t="s">
        <v>1040</v>
      </c>
      <c r="AH926" s="180">
        <v>0.53125</v>
      </c>
      <c r="AI926" s="181">
        <v>0.53125</v>
      </c>
      <c r="AJ926" s="179" t="s">
        <v>296</v>
      </c>
      <c r="AK926" s="179" t="s">
        <v>225</v>
      </c>
      <c r="AL926" s="74"/>
      <c r="AM926" s="74"/>
    </row>
    <row r="927" spans="33:39" x14ac:dyDescent="0.25">
      <c r="AG927" s="179" t="s">
        <v>1041</v>
      </c>
      <c r="AH927" s="180">
        <v>0.53191500000000003</v>
      </c>
      <c r="AI927" s="181">
        <v>0.53191489361702127</v>
      </c>
      <c r="AJ927" s="179" t="s">
        <v>250</v>
      </c>
      <c r="AK927" s="179" t="s">
        <v>197</v>
      </c>
      <c r="AL927" s="74"/>
      <c r="AM927" s="74"/>
    </row>
    <row r="928" spans="33:39" x14ac:dyDescent="0.25">
      <c r="AG928" s="179" t="s">
        <v>1042</v>
      </c>
      <c r="AH928" s="180">
        <v>0.532609</v>
      </c>
      <c r="AI928" s="181">
        <v>0.53260869565217395</v>
      </c>
      <c r="AJ928" s="179" t="s">
        <v>252</v>
      </c>
      <c r="AK928" s="179" t="s">
        <v>229</v>
      </c>
      <c r="AL928" s="74"/>
      <c r="AM928" s="74"/>
    </row>
    <row r="929" spans="33:39" x14ac:dyDescent="0.25">
      <c r="AG929" s="179" t="s">
        <v>1043</v>
      </c>
      <c r="AH929" s="180">
        <v>0.53333299999999995</v>
      </c>
      <c r="AI929" s="181">
        <v>0.53333333333333333</v>
      </c>
      <c r="AJ929" s="179" t="s">
        <v>356</v>
      </c>
      <c r="AK929" s="179" t="s">
        <v>314</v>
      </c>
      <c r="AL929" s="74"/>
      <c r="AM929" s="74"/>
    </row>
    <row r="930" spans="33:39" x14ac:dyDescent="0.25">
      <c r="AG930" s="179" t="s">
        <v>1044</v>
      </c>
      <c r="AH930" s="180">
        <v>0.53409099999999998</v>
      </c>
      <c r="AI930" s="181">
        <v>0.53409090909090906</v>
      </c>
      <c r="AJ930" s="179" t="s">
        <v>197</v>
      </c>
      <c r="AK930" s="179" t="s">
        <v>166</v>
      </c>
      <c r="AL930" s="74"/>
      <c r="AM930" s="74"/>
    </row>
    <row r="931" spans="33:39" x14ac:dyDescent="0.25">
      <c r="AG931" s="179" t="s">
        <v>1045</v>
      </c>
      <c r="AH931" s="180">
        <v>0.53488400000000003</v>
      </c>
      <c r="AI931" s="181">
        <v>0.53488372093023251</v>
      </c>
      <c r="AJ931" s="179" t="s">
        <v>258</v>
      </c>
      <c r="AK931" s="179" t="s">
        <v>203</v>
      </c>
      <c r="AL931" s="74"/>
      <c r="AM931" s="74"/>
    </row>
    <row r="932" spans="33:39" x14ac:dyDescent="0.25">
      <c r="AG932" s="179" t="s">
        <v>1046</v>
      </c>
      <c r="AH932" s="180">
        <v>0.535354</v>
      </c>
      <c r="AI932" s="181">
        <v>0.53535353535353536</v>
      </c>
      <c r="AJ932" s="179" t="s">
        <v>291</v>
      </c>
      <c r="AK932" s="179" t="s">
        <v>325</v>
      </c>
      <c r="AL932" s="74"/>
      <c r="AM932" s="74"/>
    </row>
    <row r="933" spans="33:39" x14ac:dyDescent="0.25">
      <c r="AG933" s="179" t="s">
        <v>1047</v>
      </c>
      <c r="AH933" s="180">
        <v>0.53571400000000002</v>
      </c>
      <c r="AI933" s="181">
        <v>0.5357142857142857</v>
      </c>
      <c r="AJ933" s="179" t="s">
        <v>314</v>
      </c>
      <c r="AK933" s="179" t="s">
        <v>239</v>
      </c>
      <c r="AL933" s="74"/>
      <c r="AM933" s="74"/>
    </row>
    <row r="934" spans="33:39" x14ac:dyDescent="0.25">
      <c r="AG934" s="179" t="s">
        <v>1048</v>
      </c>
      <c r="AH934" s="180">
        <v>0.53658499999999998</v>
      </c>
      <c r="AI934" s="181">
        <v>0.53658536585365857</v>
      </c>
      <c r="AJ934" s="179" t="s">
        <v>264</v>
      </c>
      <c r="AK934" s="179" t="s">
        <v>272</v>
      </c>
      <c r="AL934" s="74"/>
      <c r="AM934" s="74"/>
    </row>
    <row r="935" spans="33:39" x14ac:dyDescent="0.25">
      <c r="AG935" s="179" t="s">
        <v>1049</v>
      </c>
      <c r="AH935" s="180">
        <v>0.53731300000000004</v>
      </c>
      <c r="AI935" s="181">
        <v>0.53731343283582089</v>
      </c>
      <c r="AJ935" s="179" t="s">
        <v>214</v>
      </c>
      <c r="AK935" s="179" t="s">
        <v>262</v>
      </c>
      <c r="AL935" s="74"/>
      <c r="AM935" s="74"/>
    </row>
    <row r="936" spans="33:39" x14ac:dyDescent="0.25">
      <c r="AG936" s="179" t="s">
        <v>1050</v>
      </c>
      <c r="AH936" s="180">
        <v>0.538462</v>
      </c>
      <c r="AI936" s="181">
        <v>0.53846153846153799</v>
      </c>
      <c r="AJ936" s="179" t="s">
        <v>324</v>
      </c>
      <c r="AK936" s="179" t="s">
        <v>337</v>
      </c>
      <c r="AL936" s="74"/>
      <c r="AM936" s="74"/>
    </row>
    <row r="937" spans="33:39" x14ac:dyDescent="0.25">
      <c r="AG937" s="179" t="s">
        <v>1051</v>
      </c>
      <c r="AH937" s="180">
        <v>0.538462</v>
      </c>
      <c r="AI937" s="181">
        <v>0.53846153846153844</v>
      </c>
      <c r="AJ937" s="179" t="s">
        <v>324</v>
      </c>
      <c r="AK937" s="179" t="s">
        <v>337</v>
      </c>
      <c r="AL937" s="74"/>
      <c r="AM937" s="74"/>
    </row>
    <row r="938" spans="33:39" x14ac:dyDescent="0.25">
      <c r="AG938" s="179" t="s">
        <v>1052</v>
      </c>
      <c r="AH938" s="180">
        <v>0.53932599999999997</v>
      </c>
      <c r="AI938" s="181">
        <v>0.5393258426966292</v>
      </c>
      <c r="AJ938" s="179" t="s">
        <v>387</v>
      </c>
      <c r="AK938" s="179" t="s">
        <v>316</v>
      </c>
      <c r="AL938" s="74"/>
      <c r="AM938" s="74"/>
    </row>
    <row r="939" spans="33:39" x14ac:dyDescent="0.25">
      <c r="AG939" s="179" t="s">
        <v>1053</v>
      </c>
      <c r="AH939" s="180">
        <v>0.54</v>
      </c>
      <c r="AI939" s="181">
        <v>0.54</v>
      </c>
      <c r="AJ939" s="179" t="s">
        <v>243</v>
      </c>
      <c r="AK939" s="179" t="s">
        <v>192</v>
      </c>
      <c r="AL939" s="74"/>
      <c r="AM939" s="74"/>
    </row>
    <row r="940" spans="33:39" x14ac:dyDescent="0.25">
      <c r="AG940" s="179" t="s">
        <v>1054</v>
      </c>
      <c r="AH940" s="180">
        <v>0.54054100000000005</v>
      </c>
      <c r="AI940" s="181">
        <v>0.54054054054054057</v>
      </c>
      <c r="AJ940" s="179" t="s">
        <v>275</v>
      </c>
      <c r="AK940" s="179" t="s">
        <v>284</v>
      </c>
      <c r="AL940" s="74"/>
      <c r="AM940" s="74"/>
    </row>
    <row r="941" spans="33:39" x14ac:dyDescent="0.25">
      <c r="AG941" s="179" t="s">
        <v>1055</v>
      </c>
      <c r="AH941" s="180">
        <v>0.54166700000000001</v>
      </c>
      <c r="AI941" s="181">
        <v>0.54166666666666663</v>
      </c>
      <c r="AJ941" s="179" t="s">
        <v>337</v>
      </c>
      <c r="AK941" s="179" t="s">
        <v>254</v>
      </c>
      <c r="AL941" s="74"/>
      <c r="AM941" s="74"/>
    </row>
    <row r="942" spans="33:39" x14ac:dyDescent="0.25">
      <c r="AG942" s="179" t="s">
        <v>1056</v>
      </c>
      <c r="AH942" s="180">
        <v>0.54166700000000001</v>
      </c>
      <c r="AI942" s="181">
        <v>0.54166666666666663</v>
      </c>
      <c r="AJ942" s="179" t="s">
        <v>337</v>
      </c>
      <c r="AK942" s="179" t="s">
        <v>254</v>
      </c>
      <c r="AL942" s="74"/>
      <c r="AM942" s="74"/>
    </row>
    <row r="943" spans="33:39" x14ac:dyDescent="0.25">
      <c r="AG943" s="179" t="s">
        <v>1057</v>
      </c>
      <c r="AH943" s="180">
        <v>0.54285700000000003</v>
      </c>
      <c r="AI943" s="181">
        <v>0.54285714285714282</v>
      </c>
      <c r="AJ943" s="179" t="s">
        <v>281</v>
      </c>
      <c r="AK943" s="179" t="s">
        <v>216</v>
      </c>
      <c r="AL943" s="74"/>
      <c r="AM943" s="74"/>
    </row>
    <row r="944" spans="33:39" x14ac:dyDescent="0.25">
      <c r="AG944" s="179" t="s">
        <v>1058</v>
      </c>
      <c r="AH944" s="180">
        <v>0.54347800000000002</v>
      </c>
      <c r="AI944" s="181">
        <v>0.54347826086956519</v>
      </c>
      <c r="AJ944" s="179" t="s">
        <v>250</v>
      </c>
      <c r="AK944" s="179" t="s">
        <v>310</v>
      </c>
      <c r="AL944" s="74"/>
      <c r="AM944" s="74"/>
    </row>
    <row r="945" spans="33:39" x14ac:dyDescent="0.25">
      <c r="AG945" s="179" t="s">
        <v>1059</v>
      </c>
      <c r="AH945" s="180">
        <v>0.54411799999999999</v>
      </c>
      <c r="AI945" s="181">
        <v>0.54411764705882348</v>
      </c>
      <c r="AJ945" s="179" t="s">
        <v>284</v>
      </c>
      <c r="AK945" s="179" t="s">
        <v>176</v>
      </c>
      <c r="AL945" s="74"/>
      <c r="AM945" s="74"/>
    </row>
    <row r="946" spans="33:39" x14ac:dyDescent="0.25">
      <c r="AG946" s="179" t="s">
        <v>1060</v>
      </c>
      <c r="AH946" s="180">
        <v>0.54545500000000002</v>
      </c>
      <c r="AI946" s="181">
        <v>0.54545454545454541</v>
      </c>
      <c r="AJ946" s="179" t="s">
        <v>312</v>
      </c>
      <c r="AK946" s="179" t="s">
        <v>363</v>
      </c>
      <c r="AL946" s="74"/>
      <c r="AM946" s="74"/>
    </row>
    <row r="947" spans="33:39" x14ac:dyDescent="0.25">
      <c r="AG947" s="179" t="s">
        <v>1061</v>
      </c>
      <c r="AH947" s="180">
        <v>0.54545500000000002</v>
      </c>
      <c r="AI947" s="181">
        <v>0.54545454545454541</v>
      </c>
      <c r="AJ947" s="179" t="s">
        <v>312</v>
      </c>
      <c r="AK947" s="179" t="s">
        <v>363</v>
      </c>
      <c r="AL947" s="74"/>
      <c r="AM947" s="74"/>
    </row>
    <row r="948" spans="33:39" x14ac:dyDescent="0.25">
      <c r="AG948" s="179" t="s">
        <v>1062</v>
      </c>
      <c r="AH948" s="180">
        <v>0.54545500000000002</v>
      </c>
      <c r="AI948" s="181">
        <v>0.54545454545454541</v>
      </c>
      <c r="AJ948" s="179" t="s">
        <v>312</v>
      </c>
      <c r="AK948" s="179" t="s">
        <v>363</v>
      </c>
      <c r="AL948" s="74"/>
      <c r="AM948" s="74"/>
    </row>
    <row r="949" spans="33:39" x14ac:dyDescent="0.25">
      <c r="AG949" s="179" t="s">
        <v>1063</v>
      </c>
      <c r="AH949" s="180">
        <v>0.54666700000000001</v>
      </c>
      <c r="AI949" s="181">
        <v>0.54666666666666663</v>
      </c>
      <c r="AJ949" s="179" t="s">
        <v>272</v>
      </c>
      <c r="AK949" s="179" t="s">
        <v>172</v>
      </c>
      <c r="AL949" s="74"/>
      <c r="AM949" s="74"/>
    </row>
    <row r="950" spans="33:39" x14ac:dyDescent="0.25">
      <c r="AG950" s="179" t="s">
        <v>1064</v>
      </c>
      <c r="AH950" s="180">
        <v>0.54736799999999997</v>
      </c>
      <c r="AI950" s="181">
        <v>0.54736842105263162</v>
      </c>
      <c r="AJ950" s="179" t="s">
        <v>190</v>
      </c>
      <c r="AK950" s="179" t="s">
        <v>458</v>
      </c>
      <c r="AL950" s="74"/>
      <c r="AM950" s="74"/>
    </row>
    <row r="951" spans="33:39" x14ac:dyDescent="0.25">
      <c r="AG951" s="179" t="s">
        <v>1065</v>
      </c>
      <c r="AH951" s="180">
        <v>0.54794500000000002</v>
      </c>
      <c r="AI951" s="181">
        <v>0.54794520547945202</v>
      </c>
      <c r="AJ951" s="179" t="s">
        <v>847</v>
      </c>
      <c r="AK951" s="179" t="s">
        <v>212</v>
      </c>
      <c r="AL951" s="74"/>
      <c r="AM951" s="74"/>
    </row>
    <row r="952" spans="33:39" x14ac:dyDescent="0.25">
      <c r="AG952" s="179" t="s">
        <v>1066</v>
      </c>
      <c r="AH952" s="180">
        <v>0.54838699999999996</v>
      </c>
      <c r="AI952" s="181">
        <v>0.54838709677419351</v>
      </c>
      <c r="AJ952" s="179" t="s">
        <v>296</v>
      </c>
      <c r="AK952" s="179" t="s">
        <v>227</v>
      </c>
      <c r="AL952" s="74"/>
      <c r="AM952" s="74"/>
    </row>
    <row r="953" spans="33:39" x14ac:dyDescent="0.25">
      <c r="AG953" s="179" t="s">
        <v>1067</v>
      </c>
      <c r="AH953" s="180">
        <v>0.54929600000000001</v>
      </c>
      <c r="AI953" s="181">
        <v>0.54929577464788737</v>
      </c>
      <c r="AJ953" s="179" t="s">
        <v>278</v>
      </c>
      <c r="AK953" s="179" t="s">
        <v>174</v>
      </c>
      <c r="AL953" s="74"/>
      <c r="AM953" s="74"/>
    </row>
    <row r="954" spans="33:39" x14ac:dyDescent="0.25">
      <c r="AG954" s="179" t="s">
        <v>1068</v>
      </c>
      <c r="AH954" s="180">
        <v>0.55000000000000004</v>
      </c>
      <c r="AI954" s="181">
        <v>0.55000000000000004</v>
      </c>
      <c r="AJ954" s="179" t="s">
        <v>363</v>
      </c>
      <c r="AK954" s="179" t="s">
        <v>275</v>
      </c>
      <c r="AL954" s="74"/>
      <c r="AM954" s="74"/>
    </row>
    <row r="955" spans="33:39" x14ac:dyDescent="0.25">
      <c r="AG955" s="179" t="s">
        <v>1069</v>
      </c>
      <c r="AH955" s="180">
        <v>0.55072500000000002</v>
      </c>
      <c r="AI955" s="181">
        <v>0.55072463768115942</v>
      </c>
      <c r="AJ955" s="179" t="s">
        <v>594</v>
      </c>
      <c r="AK955" s="179" t="s">
        <v>294</v>
      </c>
      <c r="AL955" s="74"/>
      <c r="AM955" s="74"/>
    </row>
    <row r="956" spans="33:39" x14ac:dyDescent="0.25">
      <c r="AG956" s="179" t="s">
        <v>1070</v>
      </c>
      <c r="AH956" s="180">
        <v>0.55128200000000005</v>
      </c>
      <c r="AI956" s="181">
        <v>0.55128205128205132</v>
      </c>
      <c r="AJ956" s="179" t="s">
        <v>203</v>
      </c>
      <c r="AK956" s="179" t="s">
        <v>307</v>
      </c>
      <c r="AL956" s="74"/>
      <c r="AM956" s="74"/>
    </row>
    <row r="957" spans="33:39" x14ac:dyDescent="0.25">
      <c r="AG957" s="179" t="s">
        <v>1071</v>
      </c>
      <c r="AH957" s="180">
        <v>0.55172399999999999</v>
      </c>
      <c r="AI957" s="181">
        <v>0.55172413793103448</v>
      </c>
      <c r="AJ957" s="179" t="s">
        <v>302</v>
      </c>
      <c r="AK957" s="179" t="s">
        <v>235</v>
      </c>
      <c r="AL957" s="74"/>
      <c r="AM957" s="74"/>
    </row>
    <row r="958" spans="33:39" x14ac:dyDescent="0.25">
      <c r="AG958" s="179" t="s">
        <v>1072</v>
      </c>
      <c r="AH958" s="180">
        <v>0.55263200000000001</v>
      </c>
      <c r="AI958" s="181">
        <v>0.55263157894736847</v>
      </c>
      <c r="AJ958" s="179" t="s">
        <v>269</v>
      </c>
      <c r="AK958" s="179" t="s">
        <v>594</v>
      </c>
      <c r="AL958" s="74"/>
      <c r="AM958" s="74"/>
    </row>
    <row r="959" spans="33:39" x14ac:dyDescent="0.25">
      <c r="AG959" s="179" t="s">
        <v>1073</v>
      </c>
      <c r="AH959" s="180">
        <v>0.55319099999999999</v>
      </c>
      <c r="AI959" s="181">
        <v>0.55319148936170215</v>
      </c>
      <c r="AJ959" s="179" t="s">
        <v>246</v>
      </c>
      <c r="AK959" s="179" t="s">
        <v>197</v>
      </c>
      <c r="AL959" s="74"/>
      <c r="AM959" s="74"/>
    </row>
    <row r="960" spans="33:39" x14ac:dyDescent="0.25">
      <c r="AG960" s="179" t="s">
        <v>1074</v>
      </c>
      <c r="AH960" s="180">
        <v>0.55405400000000005</v>
      </c>
      <c r="AI960" s="181">
        <v>0.55405405405405406</v>
      </c>
      <c r="AJ960" s="179" t="s">
        <v>272</v>
      </c>
      <c r="AK960" s="179" t="s">
        <v>371</v>
      </c>
      <c r="AL960" s="74"/>
      <c r="AM960" s="74"/>
    </row>
    <row r="961" spans="33:39" x14ac:dyDescent="0.25">
      <c r="AG961" s="179" t="s">
        <v>1075</v>
      </c>
      <c r="AH961" s="180">
        <v>0.55555600000000005</v>
      </c>
      <c r="AI961" s="181">
        <v>0.55555555555555558</v>
      </c>
      <c r="AJ961" s="179" t="s">
        <v>305</v>
      </c>
      <c r="AK961" s="179" t="s">
        <v>389</v>
      </c>
      <c r="AL961" s="74"/>
      <c r="AM961" s="74"/>
    </row>
    <row r="962" spans="33:39" x14ac:dyDescent="0.25">
      <c r="AG962" s="179" t="s">
        <v>1076</v>
      </c>
      <c r="AH962" s="180">
        <v>0.55555600000000005</v>
      </c>
      <c r="AI962" s="181">
        <v>0.55555555555555558</v>
      </c>
      <c r="AJ962" s="179" t="s">
        <v>305</v>
      </c>
      <c r="AK962" s="179" t="s">
        <v>389</v>
      </c>
      <c r="AL962" s="74"/>
      <c r="AM962" s="74"/>
    </row>
    <row r="963" spans="33:39" x14ac:dyDescent="0.25">
      <c r="AG963" s="179" t="s">
        <v>1077</v>
      </c>
      <c r="AH963" s="180">
        <v>0.55555600000000005</v>
      </c>
      <c r="AI963" s="181">
        <v>0.55555555555555558</v>
      </c>
      <c r="AJ963" s="179" t="s">
        <v>305</v>
      </c>
      <c r="AK963" s="179" t="s">
        <v>389</v>
      </c>
      <c r="AL963" s="74"/>
      <c r="AM963" s="74"/>
    </row>
    <row r="964" spans="33:39" x14ac:dyDescent="0.25">
      <c r="AG964" s="179" t="s">
        <v>1078</v>
      </c>
      <c r="AH964" s="180">
        <v>0.556701</v>
      </c>
      <c r="AI964" s="181">
        <v>0.55670103092783507</v>
      </c>
      <c r="AJ964" s="179" t="s">
        <v>188</v>
      </c>
      <c r="AK964" s="179" t="s">
        <v>195</v>
      </c>
      <c r="AL964" s="74"/>
      <c r="AM964" s="74"/>
    </row>
    <row r="965" spans="33:39" x14ac:dyDescent="0.25">
      <c r="AG965" s="179" t="s">
        <v>1079</v>
      </c>
      <c r="AH965" s="180">
        <v>0.55737700000000001</v>
      </c>
      <c r="AI965" s="181">
        <v>0.55737704918032782</v>
      </c>
      <c r="AJ965" s="179" t="s">
        <v>218</v>
      </c>
      <c r="AK965" s="179" t="s">
        <v>348</v>
      </c>
      <c r="AL965" s="74"/>
      <c r="AM965" s="74"/>
    </row>
    <row r="966" spans="33:39" x14ac:dyDescent="0.25">
      <c r="AG966" s="179" t="s">
        <v>1080</v>
      </c>
      <c r="AH966" s="180">
        <v>0.55813999999999997</v>
      </c>
      <c r="AI966" s="181">
        <v>0.55813953488372092</v>
      </c>
      <c r="AJ966" s="179" t="s">
        <v>254</v>
      </c>
      <c r="AK966" s="179" t="s">
        <v>203</v>
      </c>
      <c r="AL966" s="74"/>
      <c r="AM966" s="74"/>
    </row>
    <row r="967" spans="33:39" x14ac:dyDescent="0.25">
      <c r="AG967" s="179" t="s">
        <v>1081</v>
      </c>
      <c r="AH967" s="180">
        <v>0.55882399999999999</v>
      </c>
      <c r="AI967" s="181">
        <v>0.55882352941176472</v>
      </c>
      <c r="AJ967" s="179" t="s">
        <v>281</v>
      </c>
      <c r="AK967" s="179" t="s">
        <v>218</v>
      </c>
      <c r="AL967" s="74"/>
      <c r="AM967" s="74"/>
    </row>
    <row r="968" spans="33:39" x14ac:dyDescent="0.25">
      <c r="AG968" s="179" t="s">
        <v>1082</v>
      </c>
      <c r="AH968" s="180">
        <v>0.55932199999999999</v>
      </c>
      <c r="AI968" s="181">
        <v>0.55932203389830504</v>
      </c>
      <c r="AJ968" s="179" t="s">
        <v>220</v>
      </c>
      <c r="AK968" s="179" t="s">
        <v>233</v>
      </c>
      <c r="AL968" s="74"/>
      <c r="AM968" s="74"/>
    </row>
    <row r="969" spans="33:39" x14ac:dyDescent="0.25">
      <c r="AG969" s="179" t="s">
        <v>1083</v>
      </c>
      <c r="AH969" s="180">
        <v>0.56000000000000005</v>
      </c>
      <c r="AI969" s="181">
        <v>0.56000000000000005</v>
      </c>
      <c r="AJ969" s="179" t="s">
        <v>327</v>
      </c>
      <c r="AK969" s="179" t="s">
        <v>250</v>
      </c>
      <c r="AL969" s="74"/>
      <c r="AM969" s="74"/>
    </row>
    <row r="970" spans="33:39" x14ac:dyDescent="0.25">
      <c r="AG970" s="179" t="s">
        <v>1084</v>
      </c>
      <c r="AH970" s="180">
        <v>0.56060600000000005</v>
      </c>
      <c r="AI970" s="181">
        <v>0.56060606060606055</v>
      </c>
      <c r="AJ970" s="179" t="s">
        <v>284</v>
      </c>
      <c r="AK970" s="179" t="s">
        <v>392</v>
      </c>
      <c r="AL970" s="74"/>
      <c r="AM970" s="74"/>
    </row>
    <row r="971" spans="33:39" x14ac:dyDescent="0.25">
      <c r="AG971" s="179" t="s">
        <v>1085</v>
      </c>
      <c r="AH971" s="180">
        <v>0.56140400000000001</v>
      </c>
      <c r="AI971" s="181">
        <v>0.56140350877192979</v>
      </c>
      <c r="AJ971" s="179" t="s">
        <v>225</v>
      </c>
      <c r="AK971" s="179" t="s">
        <v>322</v>
      </c>
      <c r="AL971" s="74"/>
      <c r="AM971" s="74"/>
    </row>
    <row r="972" spans="33:39" x14ac:dyDescent="0.25">
      <c r="AG972" s="179" t="s">
        <v>1086</v>
      </c>
      <c r="AH972" s="180">
        <v>0.5625</v>
      </c>
      <c r="AI972" s="181">
        <v>0.5625</v>
      </c>
      <c r="AJ972" s="179" t="s">
        <v>389</v>
      </c>
      <c r="AK972" s="179" t="s">
        <v>302</v>
      </c>
      <c r="AL972" s="74"/>
      <c r="AM972" s="74"/>
    </row>
    <row r="973" spans="33:39" x14ac:dyDescent="0.25">
      <c r="AG973" s="179" t="s">
        <v>1087</v>
      </c>
      <c r="AH973" s="180">
        <v>0.5625</v>
      </c>
      <c r="AI973" s="181">
        <v>0.5625</v>
      </c>
      <c r="AJ973" s="179" t="s">
        <v>389</v>
      </c>
      <c r="AK973" s="179" t="s">
        <v>302</v>
      </c>
      <c r="AL973" s="74"/>
      <c r="AM973" s="74"/>
    </row>
    <row r="974" spans="33:39" x14ac:dyDescent="0.25">
      <c r="AG974" s="179" t="s">
        <v>1088</v>
      </c>
      <c r="AH974" s="180">
        <v>0.56337999999999999</v>
      </c>
      <c r="AI974" s="181">
        <v>0.56338028169014087</v>
      </c>
      <c r="AJ974" s="179" t="s">
        <v>847</v>
      </c>
      <c r="AK974" s="179" t="s">
        <v>174</v>
      </c>
      <c r="AL974" s="74"/>
      <c r="AM974" s="74"/>
    </row>
    <row r="975" spans="33:39" x14ac:dyDescent="0.25">
      <c r="AG975" s="179" t="s">
        <v>1089</v>
      </c>
      <c r="AH975" s="180">
        <v>0.56410300000000002</v>
      </c>
      <c r="AI975" s="181">
        <v>0.5641025641025641</v>
      </c>
      <c r="AJ975" s="179" t="s">
        <v>264</v>
      </c>
      <c r="AK975" s="179" t="s">
        <v>278</v>
      </c>
      <c r="AL975" s="74"/>
      <c r="AM975" s="74"/>
    </row>
    <row r="976" spans="33:39" x14ac:dyDescent="0.25">
      <c r="AG976" s="179" t="s">
        <v>1090</v>
      </c>
      <c r="AH976" s="180">
        <v>0.56470600000000004</v>
      </c>
      <c r="AI976" s="181">
        <v>0.56470588235294117</v>
      </c>
      <c r="AJ976" s="179" t="s">
        <v>387</v>
      </c>
      <c r="AK976" s="179" t="s">
        <v>237</v>
      </c>
      <c r="AL976" s="74"/>
      <c r="AM976" s="74"/>
    </row>
    <row r="977" spans="33:39" x14ac:dyDescent="0.25">
      <c r="AG977" s="179" t="s">
        <v>1091</v>
      </c>
      <c r="AH977" s="180">
        <v>0.56521699999999997</v>
      </c>
      <c r="AI977" s="181">
        <v>0.56521739130434778</v>
      </c>
      <c r="AJ977" s="179" t="s">
        <v>337</v>
      </c>
      <c r="AK977" s="179" t="s">
        <v>258</v>
      </c>
      <c r="AL977" s="74"/>
      <c r="AM977" s="74"/>
    </row>
    <row r="978" spans="33:39" x14ac:dyDescent="0.25">
      <c r="AG978" s="179" t="s">
        <v>1092</v>
      </c>
      <c r="AH978" s="180">
        <v>0.56603800000000004</v>
      </c>
      <c r="AI978" s="181">
        <v>0.56603773584905659</v>
      </c>
      <c r="AJ978" s="179" t="s">
        <v>231</v>
      </c>
      <c r="AK978" s="179" t="s">
        <v>291</v>
      </c>
      <c r="AL978" s="74"/>
      <c r="AM978" s="74"/>
    </row>
    <row r="979" spans="33:39" x14ac:dyDescent="0.25">
      <c r="AG979" s="179" t="s">
        <v>1093</v>
      </c>
      <c r="AH979" s="180">
        <v>0.56666700000000003</v>
      </c>
      <c r="AI979" s="181">
        <v>0.56666666666666665</v>
      </c>
      <c r="AJ979" s="179" t="s">
        <v>296</v>
      </c>
      <c r="AK979" s="179" t="s">
        <v>231</v>
      </c>
      <c r="AL979" s="74"/>
      <c r="AM979" s="74"/>
    </row>
    <row r="980" spans="33:39" x14ac:dyDescent="0.25">
      <c r="AG980" s="179" t="s">
        <v>1094</v>
      </c>
      <c r="AH980" s="180">
        <v>0.56756799999999996</v>
      </c>
      <c r="AI980" s="181">
        <v>0.56756756756756754</v>
      </c>
      <c r="AJ980" s="179" t="s">
        <v>269</v>
      </c>
      <c r="AK980" s="179" t="s">
        <v>284</v>
      </c>
      <c r="AL980" s="74"/>
      <c r="AM980" s="74"/>
    </row>
    <row r="981" spans="33:39" x14ac:dyDescent="0.25">
      <c r="AG981" s="179" t="s">
        <v>1095</v>
      </c>
      <c r="AH981" s="180">
        <v>0.56790099999999999</v>
      </c>
      <c r="AI981" s="181">
        <v>0.5679012345679012</v>
      </c>
      <c r="AJ981" s="179" t="s">
        <v>310</v>
      </c>
      <c r="AK981" s="179" t="s">
        <v>206</v>
      </c>
      <c r="AL981" s="74"/>
      <c r="AM981" s="74"/>
    </row>
    <row r="982" spans="33:39" x14ac:dyDescent="0.25">
      <c r="AG982" s="179" t="s">
        <v>1096</v>
      </c>
      <c r="AH982" s="180">
        <v>0.56862699999999999</v>
      </c>
      <c r="AI982" s="181">
        <v>0.56862745098039214</v>
      </c>
      <c r="AJ982" s="179" t="s">
        <v>235</v>
      </c>
      <c r="AK982" s="179" t="s">
        <v>248</v>
      </c>
      <c r="AL982" s="74"/>
      <c r="AM982" s="74"/>
    </row>
    <row r="983" spans="33:39" x14ac:dyDescent="0.25">
      <c r="AG983" s="179" t="s">
        <v>1097</v>
      </c>
      <c r="AH983" s="180">
        <v>0.56923100000000004</v>
      </c>
      <c r="AI983" s="181">
        <v>0.56923076923076921</v>
      </c>
      <c r="AJ983" s="179" t="s">
        <v>284</v>
      </c>
      <c r="AK983" s="179" t="s">
        <v>178</v>
      </c>
      <c r="AL983" s="74"/>
      <c r="AM983" s="74"/>
    </row>
    <row r="984" spans="33:39" x14ac:dyDescent="0.25">
      <c r="AG984" s="179" t="s">
        <v>1098</v>
      </c>
      <c r="AH984" s="180">
        <v>0.57142899999999996</v>
      </c>
      <c r="AI984" s="181">
        <v>0.5714285714285714</v>
      </c>
      <c r="AJ984" s="179" t="s">
        <v>260</v>
      </c>
      <c r="AK984" s="179" t="s">
        <v>324</v>
      </c>
      <c r="AL984" s="74"/>
      <c r="AM984" s="74"/>
    </row>
    <row r="985" spans="33:39" x14ac:dyDescent="0.25">
      <c r="AG985" s="179" t="s">
        <v>1099</v>
      </c>
      <c r="AH985" s="180">
        <v>0.57142899999999996</v>
      </c>
      <c r="AI985" s="181">
        <v>0.5714285714285714</v>
      </c>
      <c r="AJ985" s="179" t="s">
        <v>260</v>
      </c>
      <c r="AK985" s="179" t="s">
        <v>324</v>
      </c>
      <c r="AL985" s="74"/>
      <c r="AM985" s="74"/>
    </row>
    <row r="986" spans="33:39" x14ac:dyDescent="0.25">
      <c r="AG986" s="179" t="s">
        <v>1100</v>
      </c>
      <c r="AH986" s="180">
        <v>0.57142899999999996</v>
      </c>
      <c r="AI986" s="181">
        <v>0.5714285714285714</v>
      </c>
      <c r="AJ986" s="179" t="s">
        <v>260</v>
      </c>
      <c r="AK986" s="179" t="s">
        <v>324</v>
      </c>
      <c r="AL986" s="74"/>
      <c r="AM986" s="74"/>
    </row>
    <row r="987" spans="33:39" x14ac:dyDescent="0.25">
      <c r="AG987" s="179" t="s">
        <v>1101</v>
      </c>
      <c r="AH987" s="180">
        <v>0.57142899999999996</v>
      </c>
      <c r="AI987" s="181">
        <v>0.5714285714285714</v>
      </c>
      <c r="AJ987" s="179" t="s">
        <v>260</v>
      </c>
      <c r="AK987" s="179" t="s">
        <v>324</v>
      </c>
      <c r="AL987" s="74"/>
      <c r="AM987" s="74"/>
    </row>
    <row r="988" spans="33:39" x14ac:dyDescent="0.25">
      <c r="AG988" s="179" t="s">
        <v>1102</v>
      </c>
      <c r="AH988" s="180">
        <v>0.57142899999999996</v>
      </c>
      <c r="AI988" s="181">
        <v>0.5714285714285714</v>
      </c>
      <c r="AJ988" s="179" t="s">
        <v>260</v>
      </c>
      <c r="AK988" s="179" t="s">
        <v>324</v>
      </c>
      <c r="AL988" s="74"/>
      <c r="AM988" s="74"/>
    </row>
    <row r="989" spans="33:39" x14ac:dyDescent="0.25">
      <c r="AG989" s="179" t="s">
        <v>1103</v>
      </c>
      <c r="AH989" s="180">
        <v>0.57333299999999998</v>
      </c>
      <c r="AI989" s="181">
        <v>0.57333333333333336</v>
      </c>
      <c r="AJ989" s="179" t="s">
        <v>203</v>
      </c>
      <c r="AK989" s="179" t="s">
        <v>172</v>
      </c>
      <c r="AL989" s="74"/>
      <c r="AM989" s="74"/>
    </row>
    <row r="990" spans="33:39" x14ac:dyDescent="0.25">
      <c r="AG990" s="179" t="s">
        <v>1104</v>
      </c>
      <c r="AH990" s="180">
        <v>0.57407399999999997</v>
      </c>
      <c r="AI990" s="181">
        <v>0.57407407407407407</v>
      </c>
      <c r="AJ990" s="179" t="s">
        <v>227</v>
      </c>
      <c r="AK990" s="179" t="s">
        <v>188</v>
      </c>
      <c r="AL990" s="74"/>
      <c r="AM990" s="74"/>
    </row>
    <row r="991" spans="33:39" x14ac:dyDescent="0.25">
      <c r="AG991" s="179" t="s">
        <v>1105</v>
      </c>
      <c r="AH991" s="180">
        <v>0.57471300000000003</v>
      </c>
      <c r="AI991" s="181">
        <v>0.57471264367816088</v>
      </c>
      <c r="AJ991" s="179" t="s">
        <v>192</v>
      </c>
      <c r="AK991" s="179" t="s">
        <v>266</v>
      </c>
      <c r="AL991" s="74"/>
      <c r="AM991" s="74"/>
    </row>
    <row r="992" spans="33:39" x14ac:dyDescent="0.25">
      <c r="AG992" s="179" t="s">
        <v>1106</v>
      </c>
      <c r="AH992" s="180">
        <v>0.57534200000000002</v>
      </c>
      <c r="AI992" s="181">
        <v>0.57534246575342463</v>
      </c>
      <c r="AJ992" s="179" t="s">
        <v>633</v>
      </c>
      <c r="AK992" s="179" t="s">
        <v>212</v>
      </c>
      <c r="AL992" s="74"/>
      <c r="AM992" s="74"/>
    </row>
    <row r="993" spans="33:39" x14ac:dyDescent="0.25">
      <c r="AG993" s="179" t="s">
        <v>1107</v>
      </c>
      <c r="AH993" s="180">
        <v>0.57608700000000002</v>
      </c>
      <c r="AI993" s="181">
        <v>0.57608695652173914</v>
      </c>
      <c r="AJ993" s="179" t="s">
        <v>291</v>
      </c>
      <c r="AK993" s="179" t="s">
        <v>229</v>
      </c>
      <c r="AL993" s="74"/>
      <c r="AM993" s="74"/>
    </row>
    <row r="994" spans="33:39" x14ac:dyDescent="0.25">
      <c r="AG994" s="179" t="s">
        <v>1108</v>
      </c>
      <c r="AH994" s="180">
        <v>0.57692299999999996</v>
      </c>
      <c r="AI994" s="181">
        <v>0.57692307692307687</v>
      </c>
      <c r="AJ994" s="179" t="s">
        <v>314</v>
      </c>
      <c r="AK994" s="179" t="s">
        <v>246</v>
      </c>
      <c r="AL994" s="74"/>
      <c r="AM994" s="74"/>
    </row>
    <row r="995" spans="33:39" x14ac:dyDescent="0.25">
      <c r="AG995" s="179" t="s">
        <v>1109</v>
      </c>
      <c r="AH995" s="180">
        <v>0.57732000000000006</v>
      </c>
      <c r="AI995" s="181">
        <v>0.57731958762886593</v>
      </c>
      <c r="AJ995" s="179" t="s">
        <v>186</v>
      </c>
      <c r="AK995" s="179" t="s">
        <v>195</v>
      </c>
      <c r="AL995" s="74"/>
      <c r="AM995" s="74"/>
    </row>
    <row r="996" spans="33:39" x14ac:dyDescent="0.25">
      <c r="AG996" s="179" t="s">
        <v>1110</v>
      </c>
      <c r="AH996" s="180">
        <v>0.578125</v>
      </c>
      <c r="AI996" s="181">
        <v>0.578125</v>
      </c>
      <c r="AJ996" s="179" t="s">
        <v>284</v>
      </c>
      <c r="AK996" s="179" t="s">
        <v>398</v>
      </c>
      <c r="AL996" s="74"/>
      <c r="AM996" s="74"/>
    </row>
    <row r="997" spans="33:39" x14ac:dyDescent="0.25">
      <c r="AG997" s="179" t="s">
        <v>1111</v>
      </c>
      <c r="AH997" s="180">
        <v>0.57894699999999999</v>
      </c>
      <c r="AI997" s="181">
        <v>0.57894736842105265</v>
      </c>
      <c r="AJ997" s="179" t="s">
        <v>363</v>
      </c>
      <c r="AK997" s="179" t="s">
        <v>281</v>
      </c>
      <c r="AL997" s="74"/>
      <c r="AM997" s="74"/>
    </row>
    <row r="998" spans="33:39" x14ac:dyDescent="0.25">
      <c r="AG998" s="179" t="s">
        <v>1112</v>
      </c>
      <c r="AH998" s="180">
        <v>0.57894699999999999</v>
      </c>
      <c r="AI998" s="181">
        <v>0.57894736842105265</v>
      </c>
      <c r="AJ998" s="179" t="s">
        <v>363</v>
      </c>
      <c r="AK998" s="179" t="s">
        <v>281</v>
      </c>
      <c r="AL998" s="74"/>
      <c r="AM998" s="74"/>
    </row>
    <row r="999" spans="33:39" x14ac:dyDescent="0.25">
      <c r="AG999" s="179" t="s">
        <v>1113</v>
      </c>
      <c r="AH999" s="180">
        <v>0.57999999999999996</v>
      </c>
      <c r="AI999" s="181">
        <v>0.57999999999999996</v>
      </c>
      <c r="AJ999" s="179" t="s">
        <v>235</v>
      </c>
      <c r="AK999" s="179" t="s">
        <v>192</v>
      </c>
      <c r="AL999" s="74"/>
      <c r="AM999" s="74"/>
    </row>
    <row r="1000" spans="33:39" x14ac:dyDescent="0.25">
      <c r="AG1000" s="179" t="s">
        <v>1114</v>
      </c>
      <c r="AH1000" s="180">
        <v>0.58064499999999997</v>
      </c>
      <c r="AI1000" s="181">
        <v>0.58064516129032262</v>
      </c>
      <c r="AJ1000" s="179" t="s">
        <v>288</v>
      </c>
      <c r="AK1000" s="179" t="s">
        <v>227</v>
      </c>
      <c r="AL1000" s="74"/>
      <c r="AM1000" s="74"/>
    </row>
    <row r="1001" spans="33:39" x14ac:dyDescent="0.25">
      <c r="AG1001" s="179" t="s">
        <v>1115</v>
      </c>
      <c r="AH1001" s="180">
        <v>0.581395</v>
      </c>
      <c r="AI1001" s="181">
        <v>0.58139534883720934</v>
      </c>
      <c r="AJ1001" s="179" t="s">
        <v>250</v>
      </c>
      <c r="AK1001" s="179" t="s">
        <v>203</v>
      </c>
      <c r="AL1001" s="74"/>
      <c r="AM1001" s="74"/>
    </row>
    <row r="1002" spans="33:39" x14ac:dyDescent="0.25">
      <c r="AG1002" s="179" t="s">
        <v>1116</v>
      </c>
      <c r="AH1002" s="180">
        <v>0.58209</v>
      </c>
      <c r="AI1002" s="181">
        <v>0.58208955223880599</v>
      </c>
      <c r="AJ1002" s="179" t="s">
        <v>278</v>
      </c>
      <c r="AK1002" s="179" t="s">
        <v>262</v>
      </c>
      <c r="AL1002" s="74"/>
      <c r="AM1002" s="74"/>
    </row>
    <row r="1003" spans="33:39" x14ac:dyDescent="0.25">
      <c r="AG1003" s="179" t="s">
        <v>1117</v>
      </c>
      <c r="AH1003" s="180">
        <v>0.58333299999999999</v>
      </c>
      <c r="AI1003" s="181">
        <v>0.58333333333333337</v>
      </c>
      <c r="AJ1003" s="179" t="s">
        <v>324</v>
      </c>
      <c r="AK1003" s="179" t="s">
        <v>350</v>
      </c>
      <c r="AL1003" s="74"/>
      <c r="AM1003" s="74"/>
    </row>
    <row r="1004" spans="33:39" x14ac:dyDescent="0.25">
      <c r="AG1004" s="179" t="s">
        <v>1118</v>
      </c>
      <c r="AH1004" s="180">
        <v>0.58333299999999999</v>
      </c>
      <c r="AI1004" s="181">
        <v>0.58333333333333337</v>
      </c>
      <c r="AJ1004" s="179" t="s">
        <v>324</v>
      </c>
      <c r="AK1004" s="179" t="s">
        <v>350</v>
      </c>
      <c r="AL1004" s="74"/>
      <c r="AM1004" s="74"/>
    </row>
    <row r="1005" spans="33:39" x14ac:dyDescent="0.25">
      <c r="AG1005" s="179" t="s">
        <v>1119</v>
      </c>
      <c r="AH1005" s="180">
        <v>0.58333299999999999</v>
      </c>
      <c r="AI1005" s="181">
        <v>0.58333333333333337</v>
      </c>
      <c r="AJ1005" s="179" t="s">
        <v>324</v>
      </c>
      <c r="AK1005" s="179" t="s">
        <v>350</v>
      </c>
      <c r="AL1005" s="74"/>
      <c r="AM1005" s="74"/>
    </row>
    <row r="1006" spans="33:39" x14ac:dyDescent="0.25">
      <c r="AG1006" s="179" t="s">
        <v>1120</v>
      </c>
      <c r="AH1006" s="180">
        <v>0.584615</v>
      </c>
      <c r="AI1006" s="181">
        <v>0.58461538461538465</v>
      </c>
      <c r="AJ1006" s="179" t="s">
        <v>594</v>
      </c>
      <c r="AK1006" s="179" t="s">
        <v>178</v>
      </c>
      <c r="AL1006" s="74"/>
      <c r="AM1006" s="74"/>
    </row>
    <row r="1007" spans="33:39" x14ac:dyDescent="0.25">
      <c r="AG1007" s="179" t="s">
        <v>1121</v>
      </c>
      <c r="AH1007" s="180">
        <v>0.58536600000000005</v>
      </c>
      <c r="AI1007" s="181">
        <v>0.58536585365853655</v>
      </c>
      <c r="AJ1007" s="179" t="s">
        <v>254</v>
      </c>
      <c r="AK1007" s="179" t="s">
        <v>272</v>
      </c>
      <c r="AL1007" s="74"/>
      <c r="AM1007" s="74"/>
    </row>
    <row r="1008" spans="33:39" x14ac:dyDescent="0.25">
      <c r="AG1008" s="179" t="s">
        <v>1122</v>
      </c>
      <c r="AH1008" s="180">
        <v>0.58620700000000003</v>
      </c>
      <c r="AI1008" s="181">
        <v>0.58620689655172409</v>
      </c>
      <c r="AJ1008" s="179" t="s">
        <v>296</v>
      </c>
      <c r="AK1008" s="179" t="s">
        <v>235</v>
      </c>
      <c r="AL1008" s="74"/>
      <c r="AM1008" s="74"/>
    </row>
    <row r="1009" spans="33:39" x14ac:dyDescent="0.25">
      <c r="AG1009" s="179" t="s">
        <v>1123</v>
      </c>
      <c r="AH1009" s="180">
        <v>0.58666700000000005</v>
      </c>
      <c r="AI1009" s="181">
        <v>0.58666666666666667</v>
      </c>
      <c r="AJ1009" s="179" t="s">
        <v>201</v>
      </c>
      <c r="AK1009" s="179" t="s">
        <v>172</v>
      </c>
      <c r="AL1009" s="74"/>
      <c r="AM1009" s="74"/>
    </row>
    <row r="1010" spans="33:39" x14ac:dyDescent="0.25">
      <c r="AG1010" s="179" t="s">
        <v>1124</v>
      </c>
      <c r="AH1010" s="180">
        <v>0.58730199999999999</v>
      </c>
      <c r="AI1010" s="181">
        <v>0.58730158730158732</v>
      </c>
      <c r="AJ1010" s="179" t="s">
        <v>284</v>
      </c>
      <c r="AK1010" s="179" t="s">
        <v>342</v>
      </c>
      <c r="AL1010" s="74"/>
      <c r="AM1010" s="74"/>
    </row>
    <row r="1011" spans="33:39" x14ac:dyDescent="0.25">
      <c r="AG1011" s="179" t="s">
        <v>1125</v>
      </c>
      <c r="AH1011" s="180">
        <v>0.58823499999999995</v>
      </c>
      <c r="AI1011" s="181">
        <v>0.58823529411764708</v>
      </c>
      <c r="AJ1011" s="179" t="s">
        <v>379</v>
      </c>
      <c r="AK1011" s="179" t="s">
        <v>296</v>
      </c>
      <c r="AL1011" s="74"/>
      <c r="AM1011" s="74"/>
    </row>
    <row r="1012" spans="33:39" x14ac:dyDescent="0.25">
      <c r="AG1012" s="179" t="s">
        <v>1126</v>
      </c>
      <c r="AH1012" s="180">
        <v>0.58823499999999995</v>
      </c>
      <c r="AI1012" s="181">
        <v>0.58823529411764708</v>
      </c>
      <c r="AJ1012" s="179" t="s">
        <v>379</v>
      </c>
      <c r="AK1012" s="179" t="s">
        <v>296</v>
      </c>
      <c r="AL1012" s="74"/>
      <c r="AM1012" s="74"/>
    </row>
    <row r="1013" spans="33:39" x14ac:dyDescent="0.25">
      <c r="AG1013" s="179" t="s">
        <v>1127</v>
      </c>
      <c r="AH1013" s="180">
        <v>0.58928599999999998</v>
      </c>
      <c r="AI1013" s="181">
        <v>0.5892857142857143</v>
      </c>
      <c r="AJ1013" s="179" t="s">
        <v>220</v>
      </c>
      <c r="AK1013" s="179" t="s">
        <v>186</v>
      </c>
      <c r="AL1013" s="74"/>
      <c r="AM1013" s="74"/>
    </row>
    <row r="1014" spans="33:39" x14ac:dyDescent="0.25">
      <c r="AG1014" s="179" t="s">
        <v>1128</v>
      </c>
      <c r="AH1014" s="180">
        <v>0.58974400000000005</v>
      </c>
      <c r="AI1014" s="181">
        <v>0.58974358974358976</v>
      </c>
      <c r="AJ1014" s="179" t="s">
        <v>258</v>
      </c>
      <c r="AK1014" s="179" t="s">
        <v>278</v>
      </c>
      <c r="AL1014" s="74"/>
      <c r="AM1014" s="74"/>
    </row>
    <row r="1015" spans="33:39" x14ac:dyDescent="0.25">
      <c r="AG1015" s="179" t="s">
        <v>1129</v>
      </c>
      <c r="AH1015" s="180">
        <v>0.59090900000000002</v>
      </c>
      <c r="AI1015" s="181">
        <v>0.59090909090909094</v>
      </c>
      <c r="AJ1015" s="179" t="s">
        <v>337</v>
      </c>
      <c r="AK1015" s="179" t="s">
        <v>264</v>
      </c>
      <c r="AL1015" s="74"/>
      <c r="AM1015" s="74"/>
    </row>
    <row r="1016" spans="33:39" x14ac:dyDescent="0.25">
      <c r="AG1016" s="179" t="s">
        <v>1130</v>
      </c>
      <c r="AH1016" s="180">
        <v>0.59139799999999998</v>
      </c>
      <c r="AI1016" s="181">
        <v>0.59139784946236562</v>
      </c>
      <c r="AJ1016" s="179" t="s">
        <v>286</v>
      </c>
      <c r="AK1016" s="179" t="s">
        <v>334</v>
      </c>
      <c r="AL1016" s="74"/>
      <c r="AM1016" s="74"/>
    </row>
    <row r="1017" spans="33:39" x14ac:dyDescent="0.25">
      <c r="AG1017" s="179" t="s">
        <v>1131</v>
      </c>
      <c r="AH1017" s="180">
        <v>0.59210499999999999</v>
      </c>
      <c r="AI1017" s="181">
        <v>0.59210526315789469</v>
      </c>
      <c r="AJ1017" s="179" t="s">
        <v>960</v>
      </c>
      <c r="AK1017" s="179" t="s">
        <v>453</v>
      </c>
      <c r="AL1017" s="74"/>
      <c r="AM1017" s="74"/>
    </row>
    <row r="1018" spans="33:39" x14ac:dyDescent="0.25">
      <c r="AG1018" s="179" t="s">
        <v>1132</v>
      </c>
      <c r="AH1018" s="180">
        <v>0.59259300000000004</v>
      </c>
      <c r="AI1018" s="181">
        <v>0.59259259259259256</v>
      </c>
      <c r="AJ1018" s="179" t="s">
        <v>302</v>
      </c>
      <c r="AK1018" s="179" t="s">
        <v>243</v>
      </c>
      <c r="AL1018" s="74"/>
      <c r="AM1018" s="74"/>
    </row>
    <row r="1019" spans="33:39" x14ac:dyDescent="0.25">
      <c r="AG1019" s="179" t="s">
        <v>1133</v>
      </c>
      <c r="AH1019" s="180">
        <v>0.59340700000000002</v>
      </c>
      <c r="AI1019" s="181">
        <v>0.59340659340659341</v>
      </c>
      <c r="AJ1019" s="179" t="s">
        <v>188</v>
      </c>
      <c r="AK1019" s="179" t="s">
        <v>199</v>
      </c>
      <c r="AL1019" s="74"/>
      <c r="AM1019" s="74"/>
    </row>
    <row r="1020" spans="33:39" x14ac:dyDescent="0.25">
      <c r="AG1020" s="179" t="s">
        <v>1134</v>
      </c>
      <c r="AH1020" s="180">
        <v>0.59375</v>
      </c>
      <c r="AI1020" s="181">
        <v>0.59375</v>
      </c>
      <c r="AJ1020" s="179" t="s">
        <v>281</v>
      </c>
      <c r="AK1020" s="179" t="s">
        <v>225</v>
      </c>
      <c r="AL1020" s="74"/>
      <c r="AM1020" s="74"/>
    </row>
    <row r="1021" spans="33:39" x14ac:dyDescent="0.25">
      <c r="AG1021" s="179" t="s">
        <v>1135</v>
      </c>
      <c r="AH1021" s="180">
        <v>0.59459499999999998</v>
      </c>
      <c r="AI1021" s="181">
        <v>0.59459459459459463</v>
      </c>
      <c r="AJ1021" s="179" t="s">
        <v>264</v>
      </c>
      <c r="AK1021" s="179" t="s">
        <v>284</v>
      </c>
      <c r="AL1021" s="74"/>
      <c r="AM1021" s="74"/>
    </row>
    <row r="1022" spans="33:39" x14ac:dyDescent="0.25">
      <c r="AG1022" s="179" t="s">
        <v>1136</v>
      </c>
      <c r="AH1022" s="180">
        <v>0.59523800000000004</v>
      </c>
      <c r="AI1022" s="181">
        <v>0.59523809523809523</v>
      </c>
      <c r="AJ1022" s="179" t="s">
        <v>250</v>
      </c>
      <c r="AK1022" s="179" t="s">
        <v>633</v>
      </c>
      <c r="AL1022" s="74"/>
      <c r="AM1022" s="74"/>
    </row>
    <row r="1023" spans="33:39" x14ac:dyDescent="0.25">
      <c r="AG1023" s="179" t="s">
        <v>1137</v>
      </c>
      <c r="AH1023" s="180">
        <v>0.59596000000000005</v>
      </c>
      <c r="AI1023" s="181">
        <v>0.59595959595959591</v>
      </c>
      <c r="AJ1023" s="179" t="s">
        <v>233</v>
      </c>
      <c r="AK1023" s="179" t="s">
        <v>325</v>
      </c>
      <c r="AL1023" s="74"/>
      <c r="AM1023" s="74"/>
    </row>
    <row r="1024" spans="33:39" x14ac:dyDescent="0.25">
      <c r="AG1024" s="179" t="s">
        <v>1138</v>
      </c>
      <c r="AH1024" s="180">
        <v>0.59677400000000003</v>
      </c>
      <c r="AI1024" s="181">
        <v>0.59677419354838712</v>
      </c>
      <c r="AJ1024" s="179" t="s">
        <v>284</v>
      </c>
      <c r="AK1024" s="179" t="s">
        <v>180</v>
      </c>
      <c r="AL1024" s="74"/>
      <c r="AM1024" s="74"/>
    </row>
    <row r="1025" spans="33:39" x14ac:dyDescent="0.25">
      <c r="AG1025" s="179" t="s">
        <v>1139</v>
      </c>
      <c r="AH1025" s="180">
        <v>0.59740300000000002</v>
      </c>
      <c r="AI1025" s="181">
        <v>0.59740259740259738</v>
      </c>
      <c r="AJ1025" s="179" t="s">
        <v>310</v>
      </c>
      <c r="AK1025" s="179" t="s">
        <v>209</v>
      </c>
      <c r="AL1025" s="74"/>
      <c r="AM1025" s="74"/>
    </row>
    <row r="1026" spans="33:39" x14ac:dyDescent="0.25">
      <c r="AG1026" s="179" t="s">
        <v>1140</v>
      </c>
      <c r="AH1026" s="180">
        <v>0.59793799999999997</v>
      </c>
      <c r="AI1026" s="181">
        <v>0.59793814432989689</v>
      </c>
      <c r="AJ1026" s="179" t="s">
        <v>184</v>
      </c>
      <c r="AK1026" s="179" t="s">
        <v>195</v>
      </c>
      <c r="AL1026" s="74"/>
      <c r="AM1026" s="74"/>
    </row>
    <row r="1027" spans="33:39" x14ac:dyDescent="0.25">
      <c r="AG1027" s="179" t="s">
        <v>1141</v>
      </c>
      <c r="AH1027" s="180">
        <v>0.6</v>
      </c>
      <c r="AI1027" s="181">
        <v>0.6</v>
      </c>
      <c r="AJ1027" s="179" t="s">
        <v>222</v>
      </c>
      <c r="AK1027" s="179" t="s">
        <v>305</v>
      </c>
      <c r="AL1027" s="74"/>
      <c r="AM1027" s="74"/>
    </row>
    <row r="1028" spans="33:39" x14ac:dyDescent="0.25">
      <c r="AG1028" s="179" t="s">
        <v>1142</v>
      </c>
      <c r="AH1028" s="180">
        <v>0.6</v>
      </c>
      <c r="AI1028" s="181">
        <v>0.6</v>
      </c>
      <c r="AJ1028" s="179" t="s">
        <v>222</v>
      </c>
      <c r="AK1028" s="179" t="s">
        <v>305</v>
      </c>
      <c r="AL1028" s="74"/>
      <c r="AM1028" s="74"/>
    </row>
    <row r="1029" spans="33:39" x14ac:dyDescent="0.25">
      <c r="AG1029" s="179" t="s">
        <v>1143</v>
      </c>
      <c r="AH1029" s="180">
        <v>0.6</v>
      </c>
      <c r="AI1029" s="181">
        <v>0.6</v>
      </c>
      <c r="AJ1029" s="179" t="s">
        <v>222</v>
      </c>
      <c r="AK1029" s="179" t="s">
        <v>305</v>
      </c>
      <c r="AL1029" s="74"/>
      <c r="AM1029" s="74"/>
    </row>
    <row r="1030" spans="33:39" x14ac:dyDescent="0.25">
      <c r="AG1030" s="179" t="s">
        <v>1144</v>
      </c>
      <c r="AH1030" s="180">
        <v>0.6</v>
      </c>
      <c r="AI1030" s="181">
        <v>0.6</v>
      </c>
      <c r="AJ1030" s="179" t="s">
        <v>222</v>
      </c>
      <c r="AK1030" s="179" t="s">
        <v>305</v>
      </c>
      <c r="AL1030" s="74"/>
      <c r="AM1030" s="74"/>
    </row>
    <row r="1031" spans="33:39" x14ac:dyDescent="0.25">
      <c r="AG1031" s="179" t="s">
        <v>1145</v>
      </c>
      <c r="AH1031" s="180">
        <v>0.6</v>
      </c>
      <c r="AI1031" s="181">
        <v>0.6</v>
      </c>
      <c r="AJ1031" s="179" t="s">
        <v>222</v>
      </c>
      <c r="AK1031" s="179" t="s">
        <v>305</v>
      </c>
      <c r="AL1031" s="74"/>
      <c r="AM1031" s="74"/>
    </row>
    <row r="1032" spans="33:39" x14ac:dyDescent="0.25">
      <c r="AG1032" s="179" t="s">
        <v>1146</v>
      </c>
      <c r="AH1032" s="180">
        <v>0.60204100000000005</v>
      </c>
      <c r="AI1032" s="181">
        <v>0.60204081632653061</v>
      </c>
      <c r="AJ1032" s="179" t="s">
        <v>233</v>
      </c>
      <c r="AK1032" s="179" t="s">
        <v>223</v>
      </c>
      <c r="AL1032" s="74"/>
      <c r="AM1032" s="74"/>
    </row>
    <row r="1033" spans="33:39" x14ac:dyDescent="0.25">
      <c r="AG1033" s="179" t="s">
        <v>1147</v>
      </c>
      <c r="AH1033" s="180">
        <v>0.60274000000000005</v>
      </c>
      <c r="AI1033" s="181">
        <v>0.60273972602739723</v>
      </c>
      <c r="AJ1033" s="179" t="s">
        <v>201</v>
      </c>
      <c r="AK1033" s="179" t="s">
        <v>212</v>
      </c>
      <c r="AL1033" s="74"/>
      <c r="AM1033" s="74"/>
    </row>
    <row r="1034" spans="33:39" x14ac:dyDescent="0.25">
      <c r="AG1034" s="179" t="s">
        <v>1148</v>
      </c>
      <c r="AH1034" s="180">
        <v>0.60344799999999998</v>
      </c>
      <c r="AI1034" s="181">
        <v>0.60344827586206895</v>
      </c>
      <c r="AJ1034" s="179" t="s">
        <v>216</v>
      </c>
      <c r="AK1034" s="179" t="s">
        <v>184</v>
      </c>
      <c r="AL1034" s="74"/>
      <c r="AM1034" s="74"/>
    </row>
    <row r="1035" spans="33:39" x14ac:dyDescent="0.25">
      <c r="AG1035" s="179" t="s">
        <v>1149</v>
      </c>
      <c r="AH1035" s="180">
        <v>0.60416700000000001</v>
      </c>
      <c r="AI1035" s="181">
        <v>0.60416666666666663</v>
      </c>
      <c r="AJ1035" s="179" t="s">
        <v>235</v>
      </c>
      <c r="AK1035" s="179" t="s">
        <v>387</v>
      </c>
      <c r="AL1035" s="74"/>
      <c r="AM1035" s="74"/>
    </row>
    <row r="1036" spans="33:39" x14ac:dyDescent="0.25">
      <c r="AG1036" s="179" t="s">
        <v>1150</v>
      </c>
      <c r="AH1036" s="180">
        <v>0.60465100000000005</v>
      </c>
      <c r="AI1036" s="181">
        <v>0.60465116279069764</v>
      </c>
      <c r="AJ1036" s="179" t="s">
        <v>246</v>
      </c>
      <c r="AK1036" s="179" t="s">
        <v>203</v>
      </c>
      <c r="AL1036" s="74"/>
      <c r="AM1036" s="74"/>
    </row>
    <row r="1037" spans="33:39" x14ac:dyDescent="0.25">
      <c r="AG1037" s="179" t="s">
        <v>1151</v>
      </c>
      <c r="AH1037" s="180">
        <v>0.605263</v>
      </c>
      <c r="AI1037" s="181">
        <v>0.60526315789473684</v>
      </c>
      <c r="AJ1037" s="179" t="s">
        <v>258</v>
      </c>
      <c r="AK1037" s="179" t="s">
        <v>594</v>
      </c>
      <c r="AL1037" s="74"/>
      <c r="AM1037" s="74"/>
    </row>
    <row r="1038" spans="33:39" x14ac:dyDescent="0.25">
      <c r="AG1038" s="179" t="s">
        <v>1152</v>
      </c>
      <c r="AH1038" s="180">
        <v>0.60606099999999996</v>
      </c>
      <c r="AI1038" s="181">
        <v>0.60606060606060608</v>
      </c>
      <c r="AJ1038" s="179" t="s">
        <v>275</v>
      </c>
      <c r="AK1038" s="179" t="s">
        <v>220</v>
      </c>
      <c r="AL1038" s="74"/>
      <c r="AM1038" s="74"/>
    </row>
    <row r="1039" spans="33:39" x14ac:dyDescent="0.25">
      <c r="AG1039" s="179" t="s">
        <v>1153</v>
      </c>
      <c r="AH1039" s="180">
        <v>0.60655700000000001</v>
      </c>
      <c r="AI1039" s="181">
        <v>0.60655737704918034</v>
      </c>
      <c r="AJ1039" s="179" t="s">
        <v>284</v>
      </c>
      <c r="AK1039" s="179" t="s">
        <v>348</v>
      </c>
      <c r="AL1039" s="74"/>
      <c r="AM1039" s="74"/>
    </row>
    <row r="1040" spans="33:39" x14ac:dyDescent="0.25">
      <c r="AG1040" s="179" t="s">
        <v>1154</v>
      </c>
      <c r="AH1040" s="180">
        <v>0.60714299999999999</v>
      </c>
      <c r="AI1040" s="181">
        <v>0.6071428571428571</v>
      </c>
      <c r="AJ1040" s="179" t="s">
        <v>296</v>
      </c>
      <c r="AK1040" s="179" t="s">
        <v>239</v>
      </c>
      <c r="AL1040" s="74"/>
      <c r="AM1040" s="74"/>
    </row>
    <row r="1041" spans="33:39" x14ac:dyDescent="0.25">
      <c r="AG1041" s="179" t="s">
        <v>1155</v>
      </c>
      <c r="AH1041" s="180">
        <v>0.60784300000000002</v>
      </c>
      <c r="AI1041" s="181">
        <v>0.60784313725490191</v>
      </c>
      <c r="AJ1041" s="179" t="s">
        <v>227</v>
      </c>
      <c r="AK1041" s="179" t="s">
        <v>248</v>
      </c>
      <c r="AL1041" s="74"/>
      <c r="AM1041" s="74"/>
    </row>
    <row r="1042" spans="33:39" x14ac:dyDescent="0.25">
      <c r="AG1042" s="179" t="s">
        <v>1156</v>
      </c>
      <c r="AH1042" s="180">
        <v>0.60869600000000001</v>
      </c>
      <c r="AI1042" s="181">
        <v>0.60869565217391308</v>
      </c>
      <c r="AJ1042" s="179" t="s">
        <v>327</v>
      </c>
      <c r="AK1042" s="179" t="s">
        <v>258</v>
      </c>
      <c r="AL1042" s="74"/>
      <c r="AM1042" s="74"/>
    </row>
    <row r="1043" spans="33:39" x14ac:dyDescent="0.25">
      <c r="AG1043" s="179" t="s">
        <v>1157</v>
      </c>
      <c r="AH1043" s="180">
        <v>0.609375</v>
      </c>
      <c r="AI1043" s="181">
        <v>0.609375</v>
      </c>
      <c r="AJ1043" s="179" t="s">
        <v>278</v>
      </c>
      <c r="AK1043" s="179" t="s">
        <v>398</v>
      </c>
      <c r="AL1043" s="74"/>
      <c r="AM1043" s="74"/>
    </row>
    <row r="1044" spans="33:39" x14ac:dyDescent="0.25">
      <c r="AG1044" s="179" t="s">
        <v>1158</v>
      </c>
      <c r="AH1044" s="180">
        <v>0.61016899999999996</v>
      </c>
      <c r="AI1044" s="181">
        <v>0.61016949152542377</v>
      </c>
      <c r="AJ1044" s="179" t="s">
        <v>214</v>
      </c>
      <c r="AK1044" s="179" t="s">
        <v>233</v>
      </c>
      <c r="AL1044" s="74"/>
      <c r="AM1044" s="74"/>
    </row>
    <row r="1045" spans="33:39" x14ac:dyDescent="0.25">
      <c r="AG1045" s="179" t="s">
        <v>1159</v>
      </c>
      <c r="AH1045" s="180">
        <v>0.61111099999999996</v>
      </c>
      <c r="AI1045" s="181">
        <v>0.61111111111111116</v>
      </c>
      <c r="AJ1045" s="179" t="s">
        <v>363</v>
      </c>
      <c r="AK1045" s="179" t="s">
        <v>288</v>
      </c>
      <c r="AL1045" s="74"/>
      <c r="AM1045" s="74"/>
    </row>
    <row r="1046" spans="33:39" x14ac:dyDescent="0.25">
      <c r="AG1046" s="179" t="s">
        <v>1160</v>
      </c>
      <c r="AH1046" s="180">
        <v>0.61111099999999996</v>
      </c>
      <c r="AI1046" s="181">
        <v>0.61111111111111116</v>
      </c>
      <c r="AJ1046" s="179" t="s">
        <v>363</v>
      </c>
      <c r="AK1046" s="179" t="s">
        <v>288</v>
      </c>
      <c r="AL1046" s="74"/>
      <c r="AM1046" s="74"/>
    </row>
    <row r="1047" spans="33:39" x14ac:dyDescent="0.25">
      <c r="AG1047" s="179" t="s">
        <v>1161</v>
      </c>
      <c r="AH1047" s="180">
        <v>0.61194000000000004</v>
      </c>
      <c r="AI1047" s="181">
        <v>0.61194029850746268</v>
      </c>
      <c r="AJ1047" s="179" t="s">
        <v>272</v>
      </c>
      <c r="AK1047" s="179" t="s">
        <v>262</v>
      </c>
      <c r="AL1047" s="74"/>
      <c r="AM1047" s="74"/>
    </row>
    <row r="1048" spans="33:39" x14ac:dyDescent="0.25">
      <c r="AG1048" s="179" t="s">
        <v>1162</v>
      </c>
      <c r="AH1048" s="180">
        <v>0.61290299999999998</v>
      </c>
      <c r="AI1048" s="181">
        <v>0.61290322580645162</v>
      </c>
      <c r="AJ1048" s="179" t="s">
        <v>281</v>
      </c>
      <c r="AK1048" s="179" t="s">
        <v>227</v>
      </c>
      <c r="AL1048" s="74"/>
      <c r="AM1048" s="74"/>
    </row>
    <row r="1049" spans="33:39" x14ac:dyDescent="0.25">
      <c r="AG1049" s="179" t="s">
        <v>1163</v>
      </c>
      <c r="AH1049" s="180">
        <v>0.61333300000000002</v>
      </c>
      <c r="AI1049" s="181">
        <v>0.61333333333333329</v>
      </c>
      <c r="AJ1049" s="179" t="s">
        <v>310</v>
      </c>
      <c r="AK1049" s="179" t="s">
        <v>172</v>
      </c>
      <c r="AL1049" s="74"/>
      <c r="AM1049" s="74"/>
    </row>
    <row r="1050" spans="33:39" x14ac:dyDescent="0.25">
      <c r="AG1050" s="179" t="s">
        <v>1164</v>
      </c>
      <c r="AH1050" s="180">
        <v>0.614035</v>
      </c>
      <c r="AI1050" s="181">
        <v>0.61403508771929827</v>
      </c>
      <c r="AJ1050" s="179" t="s">
        <v>216</v>
      </c>
      <c r="AK1050" s="179" t="s">
        <v>322</v>
      </c>
      <c r="AL1050" s="74"/>
      <c r="AM1050" s="74"/>
    </row>
    <row r="1051" spans="33:39" x14ac:dyDescent="0.25">
      <c r="AG1051" s="179" t="s">
        <v>1165</v>
      </c>
      <c r="AH1051" s="180">
        <v>0.61458299999999999</v>
      </c>
      <c r="AI1051" s="181">
        <v>0.61458333333333337</v>
      </c>
      <c r="AJ1051" s="179" t="s">
        <v>233</v>
      </c>
      <c r="AK1051" s="179" t="s">
        <v>535</v>
      </c>
      <c r="AL1051" s="74"/>
      <c r="AM1051" s="74"/>
    </row>
    <row r="1052" spans="33:39" x14ac:dyDescent="0.25">
      <c r="AG1052" s="179" t="s">
        <v>1166</v>
      </c>
      <c r="AH1052" s="180">
        <v>0.61538499999999996</v>
      </c>
      <c r="AI1052" s="181">
        <v>0.61538461538461542</v>
      </c>
      <c r="AJ1052" s="179" t="s">
        <v>356</v>
      </c>
      <c r="AK1052" s="179" t="s">
        <v>337</v>
      </c>
      <c r="AL1052" s="74"/>
      <c r="AM1052" s="74"/>
    </row>
    <row r="1053" spans="33:39" x14ac:dyDescent="0.25">
      <c r="AG1053" s="179" t="s">
        <v>1167</v>
      </c>
      <c r="AH1053" s="180">
        <v>0.61538499999999996</v>
      </c>
      <c r="AI1053" s="181">
        <v>0.61538461538461542</v>
      </c>
      <c r="AJ1053" s="179" t="s">
        <v>356</v>
      </c>
      <c r="AK1053" s="179" t="s">
        <v>337</v>
      </c>
      <c r="AL1053" s="74"/>
      <c r="AM1053" s="74"/>
    </row>
    <row r="1054" spans="33:39" x14ac:dyDescent="0.25">
      <c r="AG1054" s="179" t="s">
        <v>1168</v>
      </c>
      <c r="AH1054" s="180">
        <v>0.61666699999999997</v>
      </c>
      <c r="AI1054" s="181">
        <v>0.6166666666666667</v>
      </c>
      <c r="AJ1054" s="179" t="s">
        <v>284</v>
      </c>
      <c r="AK1054" s="179" t="s">
        <v>182</v>
      </c>
      <c r="AL1054" s="74"/>
      <c r="AM1054" s="74"/>
    </row>
    <row r="1055" spans="33:39" x14ac:dyDescent="0.25">
      <c r="AG1055" s="179" t="s">
        <v>1169</v>
      </c>
      <c r="AH1055" s="180">
        <v>0.61728400000000005</v>
      </c>
      <c r="AI1055" s="181">
        <v>0.61728395061728392</v>
      </c>
      <c r="AJ1055" s="179" t="s">
        <v>192</v>
      </c>
      <c r="AK1055" s="179" t="s">
        <v>206</v>
      </c>
      <c r="AL1055" s="74"/>
      <c r="AM1055" s="74"/>
    </row>
    <row r="1056" spans="33:39" x14ac:dyDescent="0.25">
      <c r="AG1056" s="179" t="s">
        <v>1170</v>
      </c>
      <c r="AH1056" s="180">
        <v>0.61797800000000003</v>
      </c>
      <c r="AI1056" s="181">
        <v>0.6179775280898876</v>
      </c>
      <c r="AJ1056" s="179" t="s">
        <v>286</v>
      </c>
      <c r="AK1056" s="179" t="s">
        <v>316</v>
      </c>
      <c r="AL1056" s="74"/>
      <c r="AM1056" s="74"/>
    </row>
    <row r="1057" spans="33:39" x14ac:dyDescent="0.25">
      <c r="AG1057" s="179" t="s">
        <v>1171</v>
      </c>
      <c r="AH1057" s="180">
        <v>0.61904800000000004</v>
      </c>
      <c r="AI1057" s="181">
        <v>0.61904761904761907</v>
      </c>
      <c r="AJ1057" s="179" t="s">
        <v>337</v>
      </c>
      <c r="AK1057" s="179" t="s">
        <v>269</v>
      </c>
      <c r="AL1057" s="74"/>
      <c r="AM1057" s="74"/>
    </row>
    <row r="1058" spans="33:39" x14ac:dyDescent="0.25">
      <c r="AG1058" s="179" t="s">
        <v>1172</v>
      </c>
      <c r="AH1058" s="180">
        <v>0.61904800000000004</v>
      </c>
      <c r="AI1058" s="181">
        <v>0.61904761904761907</v>
      </c>
      <c r="AJ1058" s="179" t="s">
        <v>337</v>
      </c>
      <c r="AK1058" s="179" t="s">
        <v>269</v>
      </c>
      <c r="AL1058" s="74"/>
      <c r="AM1058" s="74"/>
    </row>
    <row r="1059" spans="33:39" x14ac:dyDescent="0.25">
      <c r="AG1059" s="179" t="s">
        <v>1173</v>
      </c>
      <c r="AH1059" s="180">
        <v>0.62</v>
      </c>
      <c r="AI1059" s="181">
        <v>0.62</v>
      </c>
      <c r="AJ1059" s="179" t="s">
        <v>227</v>
      </c>
      <c r="AK1059" s="179" t="s">
        <v>192</v>
      </c>
      <c r="AL1059" s="74"/>
      <c r="AM1059" s="74"/>
    </row>
    <row r="1060" spans="33:39" x14ac:dyDescent="0.25">
      <c r="AG1060" s="179" t="s">
        <v>1174</v>
      </c>
      <c r="AH1060" s="180">
        <v>0.62068999999999996</v>
      </c>
      <c r="AI1060" s="181">
        <v>0.62068965517241381</v>
      </c>
      <c r="AJ1060" s="179" t="s">
        <v>288</v>
      </c>
      <c r="AK1060" s="179" t="s">
        <v>235</v>
      </c>
      <c r="AL1060" s="74"/>
      <c r="AM1060" s="74"/>
    </row>
    <row r="1061" spans="33:39" x14ac:dyDescent="0.25">
      <c r="AG1061" s="179" t="s">
        <v>1175</v>
      </c>
      <c r="AH1061" s="180">
        <v>0.62121199999999999</v>
      </c>
      <c r="AI1061" s="181">
        <v>0.62121212121212122</v>
      </c>
      <c r="AJ1061" s="179" t="s">
        <v>272</v>
      </c>
      <c r="AK1061" s="179" t="s">
        <v>392</v>
      </c>
      <c r="AL1061" s="74"/>
      <c r="AM1061" s="74"/>
    </row>
    <row r="1062" spans="33:39" x14ac:dyDescent="0.25">
      <c r="AG1062" s="179" t="s">
        <v>1176</v>
      </c>
      <c r="AH1062" s="180">
        <v>0.62195100000000003</v>
      </c>
      <c r="AI1062" s="181">
        <v>0.62195121951219512</v>
      </c>
      <c r="AJ1062" s="179" t="s">
        <v>248</v>
      </c>
      <c r="AK1062" s="179" t="s">
        <v>241</v>
      </c>
      <c r="AL1062" s="74"/>
      <c r="AM1062" s="74"/>
    </row>
    <row r="1063" spans="33:39" x14ac:dyDescent="0.25">
      <c r="AG1063" s="179" t="s">
        <v>1177</v>
      </c>
      <c r="AH1063" s="180">
        <v>0.62264200000000003</v>
      </c>
      <c r="AI1063" s="181">
        <v>0.62264150943396224</v>
      </c>
      <c r="AJ1063" s="179" t="s">
        <v>220</v>
      </c>
      <c r="AK1063" s="179" t="s">
        <v>291</v>
      </c>
      <c r="AL1063" s="74"/>
      <c r="AM1063" s="74"/>
    </row>
    <row r="1064" spans="33:39" x14ac:dyDescent="0.25">
      <c r="AG1064" s="179" t="s">
        <v>1178</v>
      </c>
      <c r="AH1064" s="180">
        <v>0.62337699999999996</v>
      </c>
      <c r="AI1064" s="181">
        <v>0.62337662337662336</v>
      </c>
      <c r="AJ1064" s="179" t="s">
        <v>387</v>
      </c>
      <c r="AK1064" s="179" t="s">
        <v>209</v>
      </c>
      <c r="AL1064" s="74"/>
      <c r="AM1064" s="74"/>
    </row>
    <row r="1065" spans="33:39" x14ac:dyDescent="0.25">
      <c r="AG1065" s="179" t="s">
        <v>1179</v>
      </c>
      <c r="AH1065" s="180">
        <v>0.625</v>
      </c>
      <c r="AI1065" s="181">
        <v>0.625</v>
      </c>
      <c r="AJ1065" s="179" t="s">
        <v>305</v>
      </c>
      <c r="AK1065" s="179" t="s">
        <v>356</v>
      </c>
      <c r="AL1065" s="74"/>
      <c r="AM1065" s="74"/>
    </row>
    <row r="1066" spans="33:39" x14ac:dyDescent="0.25">
      <c r="AG1066" s="179" t="s">
        <v>1180</v>
      </c>
      <c r="AH1066" s="180">
        <v>0.625</v>
      </c>
      <c r="AI1066" s="181">
        <v>0.625</v>
      </c>
      <c r="AJ1066" s="179" t="s">
        <v>305</v>
      </c>
      <c r="AK1066" s="179" t="s">
        <v>356</v>
      </c>
      <c r="AL1066" s="74"/>
      <c r="AM1066" s="74"/>
    </row>
    <row r="1067" spans="33:39" x14ac:dyDescent="0.25">
      <c r="AG1067" s="179" t="s">
        <v>1181</v>
      </c>
      <c r="AH1067" s="180">
        <v>0.625</v>
      </c>
      <c r="AI1067" s="181">
        <v>0.625</v>
      </c>
      <c r="AJ1067" s="179" t="s">
        <v>305</v>
      </c>
      <c r="AK1067" s="179" t="s">
        <v>356</v>
      </c>
      <c r="AL1067" s="74"/>
      <c r="AM1067" s="74"/>
    </row>
    <row r="1068" spans="33:39" x14ac:dyDescent="0.25">
      <c r="AG1068" s="179" t="s">
        <v>1182</v>
      </c>
      <c r="AH1068" s="180">
        <v>0.625</v>
      </c>
      <c r="AI1068" s="181">
        <v>0.625</v>
      </c>
      <c r="AJ1068" s="179" t="s">
        <v>305</v>
      </c>
      <c r="AK1068" s="179" t="s">
        <v>356</v>
      </c>
      <c r="AL1068" s="74"/>
      <c r="AM1068" s="74"/>
    </row>
    <row r="1069" spans="33:39" x14ac:dyDescent="0.25">
      <c r="AG1069" s="179" t="s">
        <v>1183</v>
      </c>
      <c r="AH1069" s="180">
        <v>0.62666699999999997</v>
      </c>
      <c r="AI1069" s="181">
        <v>0.62666666666666671</v>
      </c>
      <c r="AJ1069" s="179" t="s">
        <v>197</v>
      </c>
      <c r="AK1069" s="179" t="s">
        <v>172</v>
      </c>
      <c r="AL1069" s="74"/>
      <c r="AM1069" s="74"/>
    </row>
    <row r="1070" spans="33:39" x14ac:dyDescent="0.25">
      <c r="AG1070" s="179" t="s">
        <v>1184</v>
      </c>
      <c r="AH1070" s="180">
        <v>0.62745099999999998</v>
      </c>
      <c r="AI1070" s="181">
        <v>0.62745098039215685</v>
      </c>
      <c r="AJ1070" s="179" t="s">
        <v>225</v>
      </c>
      <c r="AK1070" s="179" t="s">
        <v>248</v>
      </c>
      <c r="AL1070" s="74"/>
      <c r="AM1070" s="74"/>
    </row>
    <row r="1071" spans="33:39" x14ac:dyDescent="0.25">
      <c r="AG1071" s="179" t="s">
        <v>1185</v>
      </c>
      <c r="AH1071" s="180">
        <v>0.62790699999999999</v>
      </c>
      <c r="AI1071" s="181">
        <v>0.62790697674418605</v>
      </c>
      <c r="AJ1071" s="179" t="s">
        <v>243</v>
      </c>
      <c r="AK1071" s="179" t="s">
        <v>203</v>
      </c>
      <c r="AL1071" s="74"/>
      <c r="AM1071" s="74"/>
    </row>
    <row r="1072" spans="33:39" x14ac:dyDescent="0.25">
      <c r="AG1072" s="179" t="s">
        <v>1186</v>
      </c>
      <c r="AH1072" s="180">
        <v>0.62857099999999999</v>
      </c>
      <c r="AI1072" s="181">
        <v>0.62857142857142856</v>
      </c>
      <c r="AJ1072" s="179" t="s">
        <v>264</v>
      </c>
      <c r="AK1072" s="179" t="s">
        <v>216</v>
      </c>
      <c r="AL1072" s="74"/>
      <c r="AM1072" s="74"/>
    </row>
    <row r="1073" spans="33:39" x14ac:dyDescent="0.25">
      <c r="AG1073" s="179" t="s">
        <v>1187</v>
      </c>
      <c r="AH1073" s="180">
        <v>0.62963000000000002</v>
      </c>
      <c r="AI1073" s="181">
        <v>0.62962962962962965</v>
      </c>
      <c r="AJ1073" s="179" t="s">
        <v>296</v>
      </c>
      <c r="AK1073" s="179" t="s">
        <v>243</v>
      </c>
      <c r="AL1073" s="74"/>
      <c r="AM1073" s="74"/>
    </row>
    <row r="1074" spans="33:39" x14ac:dyDescent="0.25">
      <c r="AG1074" s="179"/>
      <c r="AH1074" s="180">
        <v>0.63</v>
      </c>
      <c r="AI1074" s="181">
        <v>0.63013698630136983</v>
      </c>
      <c r="AJ1074" s="179" t="s">
        <v>310</v>
      </c>
      <c r="AK1074" s="179" t="s">
        <v>212</v>
      </c>
      <c r="AL1074" s="74"/>
      <c r="AM1074" s="74"/>
    </row>
    <row r="1075" spans="33:39" x14ac:dyDescent="0.25">
      <c r="AG1075" s="179" t="s">
        <v>1188</v>
      </c>
      <c r="AH1075" s="180">
        <v>0.63013699999999995</v>
      </c>
      <c r="AI1075" s="181">
        <v>0.63013698630136983</v>
      </c>
      <c r="AJ1075" s="179" t="s">
        <v>310</v>
      </c>
      <c r="AK1075" s="179" t="s">
        <v>212</v>
      </c>
      <c r="AL1075" s="74"/>
      <c r="AM1075" s="74"/>
    </row>
    <row r="1076" spans="33:39" x14ac:dyDescent="0.25">
      <c r="AG1076" s="179" t="s">
        <v>1189</v>
      </c>
      <c r="AH1076" s="180">
        <v>0.63076900000000002</v>
      </c>
      <c r="AI1076" s="181">
        <v>0.63076923076923075</v>
      </c>
      <c r="AJ1076" s="179" t="s">
        <v>272</v>
      </c>
      <c r="AK1076" s="179" t="s">
        <v>178</v>
      </c>
      <c r="AL1076" s="74"/>
      <c r="AM1076" s="74"/>
    </row>
    <row r="1077" spans="33:39" x14ac:dyDescent="0.25">
      <c r="AG1077" s="179" t="s">
        <v>1190</v>
      </c>
      <c r="AH1077" s="180">
        <v>0.631579</v>
      </c>
      <c r="AI1077" s="181">
        <v>0.63157894736842102</v>
      </c>
      <c r="AJ1077" s="179" t="s">
        <v>350</v>
      </c>
      <c r="AK1077" s="179" t="s">
        <v>281</v>
      </c>
      <c r="AL1077" s="74"/>
      <c r="AM1077" s="74"/>
    </row>
    <row r="1078" spans="33:39" x14ac:dyDescent="0.25">
      <c r="AG1078" s="179" t="s">
        <v>1191</v>
      </c>
      <c r="AH1078" s="180">
        <v>0.631579</v>
      </c>
      <c r="AI1078" s="181">
        <v>0.63157894736842102</v>
      </c>
      <c r="AJ1078" s="179" t="s">
        <v>350</v>
      </c>
      <c r="AK1078" s="179" t="s">
        <v>281</v>
      </c>
      <c r="AL1078" s="74"/>
      <c r="AM1078" s="74"/>
    </row>
    <row r="1079" spans="33:39" x14ac:dyDescent="0.25">
      <c r="AG1079" s="179" t="s">
        <v>1192</v>
      </c>
      <c r="AH1079" s="180">
        <v>0.63265300000000002</v>
      </c>
      <c r="AI1079" s="181">
        <v>0.63265306122448983</v>
      </c>
      <c r="AJ1079" s="179" t="s">
        <v>227</v>
      </c>
      <c r="AK1079" s="179" t="s">
        <v>252</v>
      </c>
      <c r="AL1079" s="74"/>
      <c r="AM1079" s="74"/>
    </row>
    <row r="1080" spans="33:39" x14ac:dyDescent="0.25">
      <c r="AG1080" s="179" t="s">
        <v>1193</v>
      </c>
      <c r="AH1080" s="180">
        <v>0.63333300000000003</v>
      </c>
      <c r="AI1080" s="181">
        <v>0.6333333333333333</v>
      </c>
      <c r="AJ1080" s="179" t="s">
        <v>281</v>
      </c>
      <c r="AK1080" s="179" t="s">
        <v>231</v>
      </c>
      <c r="AL1080" s="74"/>
      <c r="AM1080" s="74"/>
    </row>
    <row r="1081" spans="33:39" x14ac:dyDescent="0.25">
      <c r="AG1081" s="179" t="s">
        <v>1194</v>
      </c>
      <c r="AH1081" s="180">
        <v>0.63414599999999999</v>
      </c>
      <c r="AI1081" s="181">
        <v>0.63414634146341464</v>
      </c>
      <c r="AJ1081" s="179" t="s">
        <v>246</v>
      </c>
      <c r="AK1081" s="179" t="s">
        <v>272</v>
      </c>
      <c r="AL1081" s="74"/>
      <c r="AM1081" s="74"/>
    </row>
    <row r="1082" spans="33:39" x14ac:dyDescent="0.25">
      <c r="AG1082" s="179" t="s">
        <v>1195</v>
      </c>
      <c r="AH1082" s="180">
        <v>0.63461500000000004</v>
      </c>
      <c r="AI1082" s="181">
        <v>0.63461538461538458</v>
      </c>
      <c r="AJ1082" s="179" t="s">
        <v>220</v>
      </c>
      <c r="AK1082" s="179" t="s">
        <v>190</v>
      </c>
      <c r="AL1082" s="74"/>
      <c r="AM1082" s="74"/>
    </row>
    <row r="1083" spans="33:39" x14ac:dyDescent="0.25">
      <c r="AG1083" s="179" t="s">
        <v>1196</v>
      </c>
      <c r="AH1083" s="180">
        <v>0.63529400000000003</v>
      </c>
      <c r="AI1083" s="181">
        <v>0.63529411764705879</v>
      </c>
      <c r="AJ1083" s="179" t="s">
        <v>188</v>
      </c>
      <c r="AK1083" s="179" t="s">
        <v>237</v>
      </c>
      <c r="AL1083" s="74"/>
      <c r="AM1083" s="74"/>
    </row>
    <row r="1084" spans="33:39" x14ac:dyDescent="0.25">
      <c r="AG1084" s="179" t="s">
        <v>1197</v>
      </c>
      <c r="AH1084" s="180">
        <v>0.63636400000000004</v>
      </c>
      <c r="AI1084" s="181">
        <v>0.63636363636363635</v>
      </c>
      <c r="AJ1084" s="179" t="s">
        <v>324</v>
      </c>
      <c r="AK1084" s="179" t="s">
        <v>363</v>
      </c>
      <c r="AL1084" s="74"/>
      <c r="AM1084" s="74"/>
    </row>
    <row r="1085" spans="33:39" x14ac:dyDescent="0.25">
      <c r="AG1085" s="179" t="s">
        <v>1198</v>
      </c>
      <c r="AH1085" s="180">
        <v>0.63636400000000004</v>
      </c>
      <c r="AI1085" s="181">
        <v>0.63636363636363635</v>
      </c>
      <c r="AJ1085" s="179" t="s">
        <v>324</v>
      </c>
      <c r="AK1085" s="179" t="s">
        <v>363</v>
      </c>
      <c r="AL1085" s="74"/>
      <c r="AM1085" s="74"/>
    </row>
    <row r="1086" spans="33:39" x14ac:dyDescent="0.25">
      <c r="AG1086" s="179" t="s">
        <v>1199</v>
      </c>
      <c r="AH1086" s="180">
        <v>0.63736300000000001</v>
      </c>
      <c r="AI1086" s="181">
        <v>0.63736263736263732</v>
      </c>
      <c r="AJ1086" s="179" t="s">
        <v>184</v>
      </c>
      <c r="AK1086" s="179" t="s">
        <v>199</v>
      </c>
      <c r="AL1086" s="74"/>
      <c r="AM1086" s="74"/>
    </row>
    <row r="1087" spans="33:39" x14ac:dyDescent="0.25">
      <c r="AG1087" s="179" t="s">
        <v>1200</v>
      </c>
      <c r="AH1087" s="180">
        <v>0.63793100000000003</v>
      </c>
      <c r="AI1087" s="181">
        <v>0.63793103448275867</v>
      </c>
      <c r="AJ1087" s="179" t="s">
        <v>284</v>
      </c>
      <c r="AK1087" s="179" t="s">
        <v>184</v>
      </c>
      <c r="AL1087" s="74"/>
      <c r="AM1087" s="74"/>
    </row>
    <row r="1088" spans="33:39" x14ac:dyDescent="0.25">
      <c r="AG1088" s="179" t="s">
        <v>1201</v>
      </c>
      <c r="AH1088" s="180">
        <v>0.63888900000000004</v>
      </c>
      <c r="AI1088" s="181">
        <v>0.63888888888888884</v>
      </c>
      <c r="AJ1088" s="179" t="s">
        <v>258</v>
      </c>
      <c r="AK1088" s="179" t="s">
        <v>214</v>
      </c>
      <c r="AL1088" s="74"/>
      <c r="AM1088" s="74"/>
    </row>
    <row r="1089" spans="33:39" x14ac:dyDescent="0.25">
      <c r="AG1089" s="179" t="s">
        <v>1202</v>
      </c>
      <c r="AH1089" s="180">
        <v>0.63934400000000002</v>
      </c>
      <c r="AI1089" s="181">
        <v>0.63934426229508201</v>
      </c>
      <c r="AJ1089" s="179" t="s">
        <v>278</v>
      </c>
      <c r="AK1089" s="179" t="s">
        <v>348</v>
      </c>
      <c r="AL1089" s="74"/>
      <c r="AM1089" s="74"/>
    </row>
    <row r="1090" spans="33:39" x14ac:dyDescent="0.25">
      <c r="AG1090" s="179" t="s">
        <v>1203</v>
      </c>
      <c r="AH1090" s="180">
        <v>0.64</v>
      </c>
      <c r="AI1090" s="181">
        <v>0.64</v>
      </c>
      <c r="AJ1090" s="179" t="s">
        <v>302</v>
      </c>
      <c r="AK1090" s="179" t="s">
        <v>250</v>
      </c>
      <c r="AL1090" s="74"/>
      <c r="AM1090" s="74"/>
    </row>
    <row r="1091" spans="33:39" x14ac:dyDescent="0.25">
      <c r="AG1091" s="179" t="s">
        <v>1204</v>
      </c>
      <c r="AH1091" s="180">
        <v>0.640625</v>
      </c>
      <c r="AI1091" s="181">
        <v>0.640625</v>
      </c>
      <c r="AJ1091" s="179" t="s">
        <v>272</v>
      </c>
      <c r="AK1091" s="179" t="s">
        <v>398</v>
      </c>
      <c r="AL1091" s="74"/>
      <c r="AM1091" s="74"/>
    </row>
    <row r="1092" spans="33:39" x14ac:dyDescent="0.25">
      <c r="AG1092" s="179" t="s">
        <v>1205</v>
      </c>
      <c r="AH1092" s="180">
        <v>0.64130399999999999</v>
      </c>
      <c r="AI1092" s="181">
        <v>0.64130434782608692</v>
      </c>
      <c r="AJ1092" s="179" t="s">
        <v>233</v>
      </c>
      <c r="AK1092" s="179" t="s">
        <v>229</v>
      </c>
      <c r="AL1092" s="74"/>
      <c r="AM1092" s="74"/>
    </row>
    <row r="1093" spans="33:39" x14ac:dyDescent="0.25">
      <c r="AG1093" s="179" t="s">
        <v>1206</v>
      </c>
      <c r="AH1093" s="180">
        <v>0.64197499999999996</v>
      </c>
      <c r="AI1093" s="181">
        <v>0.64197530864197527</v>
      </c>
      <c r="AJ1093" s="179" t="s">
        <v>190</v>
      </c>
      <c r="AK1093" s="179" t="s">
        <v>206</v>
      </c>
      <c r="AL1093" s="74"/>
      <c r="AM1093" s="74"/>
    </row>
    <row r="1094" spans="33:39" x14ac:dyDescent="0.25">
      <c r="AG1094" s="179" t="s">
        <v>1207</v>
      </c>
      <c r="AH1094" s="180">
        <v>0.64285700000000001</v>
      </c>
      <c r="AI1094" s="181">
        <v>0.6428571428571429</v>
      </c>
      <c r="AJ1094" s="179" t="s">
        <v>389</v>
      </c>
      <c r="AK1094" s="179" t="s">
        <v>327</v>
      </c>
      <c r="AL1094" s="74"/>
      <c r="AM1094" s="74"/>
    </row>
    <row r="1095" spans="33:39" x14ac:dyDescent="0.25">
      <c r="AG1095" s="179" t="s">
        <v>1208</v>
      </c>
      <c r="AH1095" s="180">
        <v>0.64285700000000001</v>
      </c>
      <c r="AI1095" s="181">
        <v>0.6428571428571429</v>
      </c>
      <c r="AJ1095" s="179" t="s">
        <v>389</v>
      </c>
      <c r="AK1095" s="179" t="s">
        <v>327</v>
      </c>
      <c r="AL1095" s="74"/>
      <c r="AM1095" s="74"/>
    </row>
    <row r="1096" spans="33:39" x14ac:dyDescent="0.25">
      <c r="AG1096" s="179" t="s">
        <v>1209</v>
      </c>
      <c r="AH1096" s="180">
        <v>0.64406799999999997</v>
      </c>
      <c r="AI1096" s="181">
        <v>0.64406779661016944</v>
      </c>
      <c r="AJ1096" s="179" t="s">
        <v>594</v>
      </c>
      <c r="AK1096" s="179" t="s">
        <v>233</v>
      </c>
      <c r="AL1096" s="74"/>
      <c r="AM1096" s="74"/>
    </row>
    <row r="1097" spans="33:39" x14ac:dyDescent="0.25">
      <c r="AG1097" s="179" t="s">
        <v>1210</v>
      </c>
      <c r="AH1097" s="180">
        <v>0.644737</v>
      </c>
      <c r="AI1097" s="181">
        <v>0.64473684210526316</v>
      </c>
      <c r="AJ1097" s="179" t="s">
        <v>252</v>
      </c>
      <c r="AK1097" s="179" t="s">
        <v>453</v>
      </c>
      <c r="AL1097" s="74"/>
      <c r="AM1097" s="74"/>
    </row>
    <row r="1098" spans="33:39" x14ac:dyDescent="0.25">
      <c r="AG1098" s="179" t="s">
        <v>1211</v>
      </c>
      <c r="AH1098" s="180">
        <v>0.64516099999999998</v>
      </c>
      <c r="AI1098" s="181">
        <v>0.64516129032258063</v>
      </c>
      <c r="AJ1098" s="179" t="s">
        <v>275</v>
      </c>
      <c r="AK1098" s="179" t="s">
        <v>227</v>
      </c>
      <c r="AL1098" s="74"/>
      <c r="AM1098" s="74"/>
    </row>
    <row r="1099" spans="33:39" x14ac:dyDescent="0.25">
      <c r="AG1099" s="179" t="s">
        <v>1212</v>
      </c>
      <c r="AH1099" s="180">
        <v>0.64583299999999999</v>
      </c>
      <c r="AI1099" s="181">
        <v>0.64583333333333337</v>
      </c>
      <c r="AJ1099" s="179" t="s">
        <v>227</v>
      </c>
      <c r="AK1099" s="179" t="s">
        <v>387</v>
      </c>
      <c r="AL1099" s="74"/>
      <c r="AM1099" s="74"/>
    </row>
    <row r="1100" spans="33:39" x14ac:dyDescent="0.25">
      <c r="AG1100" s="179" t="s">
        <v>1213</v>
      </c>
      <c r="AH1100" s="180">
        <v>0.64705900000000005</v>
      </c>
      <c r="AI1100" s="181">
        <v>0.6470588235294118</v>
      </c>
      <c r="AJ1100" s="179" t="s">
        <v>363</v>
      </c>
      <c r="AK1100" s="179" t="s">
        <v>296</v>
      </c>
      <c r="AL1100" s="74"/>
      <c r="AM1100" s="74"/>
    </row>
    <row r="1101" spans="33:39" x14ac:dyDescent="0.25">
      <c r="AG1101" s="179" t="s">
        <v>1214</v>
      </c>
      <c r="AH1101" s="180">
        <v>0.64705900000000005</v>
      </c>
      <c r="AI1101" s="181">
        <v>0.6470588235294118</v>
      </c>
      <c r="AJ1101" s="179" t="s">
        <v>363</v>
      </c>
      <c r="AK1101" s="179" t="s">
        <v>296</v>
      </c>
      <c r="AL1101" s="74"/>
      <c r="AM1101" s="74"/>
    </row>
    <row r="1102" spans="33:39" x14ac:dyDescent="0.25">
      <c r="AG1102" s="179" t="s">
        <v>1215</v>
      </c>
      <c r="AH1102" s="180">
        <v>0.64814799999999995</v>
      </c>
      <c r="AI1102" s="181">
        <v>0.64814814814814814</v>
      </c>
      <c r="AJ1102" s="179" t="s">
        <v>216</v>
      </c>
      <c r="AK1102" s="179" t="s">
        <v>188</v>
      </c>
      <c r="AL1102" s="74"/>
      <c r="AM1102" s="74"/>
    </row>
    <row r="1103" spans="33:39" x14ac:dyDescent="0.25">
      <c r="AG1103" s="179" t="s">
        <v>1216</v>
      </c>
      <c r="AH1103" s="180">
        <v>0.64864900000000003</v>
      </c>
      <c r="AI1103" s="181">
        <v>0.64864864864864868</v>
      </c>
      <c r="AJ1103" s="179" t="s">
        <v>254</v>
      </c>
      <c r="AK1103" s="179" t="s">
        <v>284</v>
      </c>
      <c r="AL1103" s="74"/>
      <c r="AM1103" s="74"/>
    </row>
    <row r="1104" spans="33:39" x14ac:dyDescent="0.25">
      <c r="AG1104" s="179" t="s">
        <v>1217</v>
      </c>
      <c r="AH1104" s="180">
        <v>0.64935100000000001</v>
      </c>
      <c r="AI1104" s="181">
        <v>0.64935064935064934</v>
      </c>
      <c r="AJ1104" s="179" t="s">
        <v>192</v>
      </c>
      <c r="AK1104" s="179" t="s">
        <v>209</v>
      </c>
      <c r="AL1104" s="74"/>
      <c r="AM1104" s="74"/>
    </row>
    <row r="1105" spans="33:39" x14ac:dyDescent="0.25">
      <c r="AG1105" s="179" t="s">
        <v>1218</v>
      </c>
      <c r="AH1105" s="180">
        <v>0.65</v>
      </c>
      <c r="AI1105" s="181">
        <v>0.65</v>
      </c>
      <c r="AJ1105" s="179" t="s">
        <v>337</v>
      </c>
      <c r="AK1105" s="179" t="s">
        <v>275</v>
      </c>
      <c r="AL1105" s="74"/>
      <c r="AM1105" s="74"/>
    </row>
    <row r="1106" spans="33:39" x14ac:dyDescent="0.25">
      <c r="AG1106" s="179" t="s">
        <v>1219</v>
      </c>
      <c r="AH1106" s="180">
        <v>0.65060200000000001</v>
      </c>
      <c r="AI1106" s="181">
        <v>0.6506024096385542</v>
      </c>
      <c r="AJ1106" s="179" t="s">
        <v>188</v>
      </c>
      <c r="AK1106" s="179" t="s">
        <v>168</v>
      </c>
      <c r="AL1106" s="74"/>
      <c r="AM1106" s="74"/>
    </row>
    <row r="1107" spans="33:39" x14ac:dyDescent="0.25">
      <c r="AG1107" s="179" t="s">
        <v>1220</v>
      </c>
      <c r="AH1107" s="180">
        <v>0.65116300000000005</v>
      </c>
      <c r="AI1107" s="181">
        <v>0.65116279069767447</v>
      </c>
      <c r="AJ1107" s="179" t="s">
        <v>239</v>
      </c>
      <c r="AK1107" s="179" t="s">
        <v>203</v>
      </c>
      <c r="AL1107" s="74"/>
      <c r="AM1107" s="74"/>
    </row>
    <row r="1108" spans="33:39" x14ac:dyDescent="0.25">
      <c r="AG1108" s="179" t="s">
        <v>1221</v>
      </c>
      <c r="AH1108" s="180">
        <v>0.65217400000000003</v>
      </c>
      <c r="AI1108" s="181">
        <v>0.65217391304347827</v>
      </c>
      <c r="AJ1108" s="179" t="s">
        <v>314</v>
      </c>
      <c r="AK1108" s="179" t="s">
        <v>258</v>
      </c>
      <c r="AL1108" s="74"/>
      <c r="AM1108" s="74"/>
    </row>
    <row r="1109" spans="33:39" x14ac:dyDescent="0.25">
      <c r="AG1109" s="179" t="s">
        <v>1222</v>
      </c>
      <c r="AH1109" s="180">
        <v>0.65263199999999999</v>
      </c>
      <c r="AI1109" s="181">
        <v>0.65263157894736845</v>
      </c>
      <c r="AJ1109" s="179" t="s">
        <v>180</v>
      </c>
      <c r="AK1109" s="179" t="s">
        <v>458</v>
      </c>
      <c r="AL1109" s="74"/>
      <c r="AM1109" s="74"/>
    </row>
    <row r="1110" spans="33:39" x14ac:dyDescent="0.25">
      <c r="AG1110" s="179" t="s">
        <v>1223</v>
      </c>
      <c r="AH1110" s="180">
        <v>0.65333300000000005</v>
      </c>
      <c r="AI1110" s="181">
        <v>0.65333333333333332</v>
      </c>
      <c r="AJ1110" s="179" t="s">
        <v>252</v>
      </c>
      <c r="AK1110" s="179" t="s">
        <v>172</v>
      </c>
      <c r="AL1110" s="74"/>
      <c r="AM1110" s="74"/>
    </row>
    <row r="1111" spans="33:39" x14ac:dyDescent="0.25">
      <c r="AG1111" s="179" t="s">
        <v>1224</v>
      </c>
      <c r="AH1111" s="180">
        <v>0.65384600000000004</v>
      </c>
      <c r="AI1111" s="181">
        <v>0.65384615384615385</v>
      </c>
      <c r="AJ1111" s="179" t="s">
        <v>296</v>
      </c>
      <c r="AK1111" s="179" t="s">
        <v>246</v>
      </c>
      <c r="AL1111" s="74"/>
      <c r="AM1111" s="74"/>
    </row>
    <row r="1112" spans="33:39" x14ac:dyDescent="0.25">
      <c r="AG1112" s="179" t="s">
        <v>1225</v>
      </c>
      <c r="AH1112" s="180">
        <v>0.65454500000000004</v>
      </c>
      <c r="AI1112" s="181">
        <v>0.65454545454545454</v>
      </c>
      <c r="AJ1112" s="179" t="s">
        <v>214</v>
      </c>
      <c r="AK1112" s="179" t="s">
        <v>286</v>
      </c>
      <c r="AL1112" s="74"/>
      <c r="AM1112" s="74"/>
    </row>
    <row r="1113" spans="33:39" x14ac:dyDescent="0.25">
      <c r="AG1113" s="179" t="s">
        <v>1226</v>
      </c>
      <c r="AH1113" s="180">
        <v>0.65517199999999998</v>
      </c>
      <c r="AI1113" s="181">
        <v>0.65517241379310343</v>
      </c>
      <c r="AJ1113" s="179" t="s">
        <v>281</v>
      </c>
      <c r="AK1113" s="179" t="s">
        <v>235</v>
      </c>
      <c r="AL1113" s="74"/>
      <c r="AM1113" s="74"/>
    </row>
    <row r="1114" spans="33:39" x14ac:dyDescent="0.25">
      <c r="AG1114" s="179" t="s">
        <v>1227</v>
      </c>
      <c r="AH1114" s="180">
        <v>0.655914</v>
      </c>
      <c r="AI1114" s="181">
        <v>0.65591397849462363</v>
      </c>
      <c r="AJ1114" s="179" t="s">
        <v>348</v>
      </c>
      <c r="AK1114" s="179" t="s">
        <v>334</v>
      </c>
      <c r="AL1114" s="74"/>
      <c r="AM1114" s="74"/>
    </row>
    <row r="1115" spans="33:39" x14ac:dyDescent="0.25">
      <c r="AG1115" s="179" t="s">
        <v>1228</v>
      </c>
      <c r="AH1115" s="180">
        <v>0.65671599999999997</v>
      </c>
      <c r="AI1115" s="181">
        <v>0.65671641791044777</v>
      </c>
      <c r="AJ1115" s="179" t="s">
        <v>201</v>
      </c>
      <c r="AK1115" s="179" t="s">
        <v>262</v>
      </c>
      <c r="AL1115" s="74"/>
      <c r="AM1115" s="74"/>
    </row>
    <row r="1116" spans="33:39" x14ac:dyDescent="0.25">
      <c r="AG1116" s="179" t="s">
        <v>1229</v>
      </c>
      <c r="AH1116" s="180">
        <v>0.65714300000000003</v>
      </c>
      <c r="AI1116" s="181">
        <v>0.65714285714285714</v>
      </c>
      <c r="AJ1116" s="179" t="s">
        <v>258</v>
      </c>
      <c r="AK1116" s="179" t="s">
        <v>216</v>
      </c>
      <c r="AL1116" s="74"/>
      <c r="AM1116" s="74"/>
    </row>
    <row r="1117" spans="33:39" x14ac:dyDescent="0.25">
      <c r="AG1117" s="179" t="s">
        <v>1230</v>
      </c>
      <c r="AH1117" s="180">
        <v>0.65789500000000001</v>
      </c>
      <c r="AI1117" s="181">
        <v>0.65789473684210531</v>
      </c>
      <c r="AJ1117" s="179" t="s">
        <v>250</v>
      </c>
      <c r="AK1117" s="179" t="s">
        <v>594</v>
      </c>
      <c r="AL1117" s="74"/>
      <c r="AM1117" s="74"/>
    </row>
    <row r="1118" spans="33:39" x14ac:dyDescent="0.25">
      <c r="AG1118" s="179" t="s">
        <v>1231</v>
      </c>
      <c r="AH1118" s="180">
        <v>0.65853700000000004</v>
      </c>
      <c r="AI1118" s="181">
        <v>0.65853658536585369</v>
      </c>
      <c r="AJ1118" s="179" t="s">
        <v>243</v>
      </c>
      <c r="AK1118" s="179" t="s">
        <v>272</v>
      </c>
      <c r="AL1118" s="74"/>
      <c r="AM1118" s="74"/>
    </row>
    <row r="1119" spans="33:39" x14ac:dyDescent="0.25">
      <c r="AG1119" s="179" t="s">
        <v>1232</v>
      </c>
      <c r="AH1119" s="180">
        <v>0.65934099999999995</v>
      </c>
      <c r="AI1119" s="181">
        <v>0.65934065934065933</v>
      </c>
      <c r="AJ1119" s="179" t="s">
        <v>182</v>
      </c>
      <c r="AK1119" s="179" t="s">
        <v>199</v>
      </c>
      <c r="AL1119" s="74"/>
      <c r="AM1119" s="74"/>
    </row>
    <row r="1120" spans="33:39" x14ac:dyDescent="0.25">
      <c r="AG1120" s="179" t="s">
        <v>1233</v>
      </c>
      <c r="AH1120" s="180">
        <v>0.66</v>
      </c>
      <c r="AI1120" s="181">
        <v>0.66</v>
      </c>
      <c r="AJ1120" s="179" t="s">
        <v>220</v>
      </c>
      <c r="AK1120" s="179" t="s">
        <v>192</v>
      </c>
      <c r="AL1120" s="74"/>
      <c r="AM1120" s="74"/>
    </row>
    <row r="1121" spans="33:39" x14ac:dyDescent="0.25">
      <c r="AG1121" s="179" t="s">
        <v>1234</v>
      </c>
      <c r="AH1121" s="180">
        <v>0.66071400000000002</v>
      </c>
      <c r="AI1121" s="181">
        <v>0.6607142857142857</v>
      </c>
      <c r="AJ1121" s="179" t="s">
        <v>284</v>
      </c>
      <c r="AK1121" s="179" t="s">
        <v>186</v>
      </c>
      <c r="AL1121" s="74"/>
      <c r="AM1121" s="74"/>
    </row>
    <row r="1122" spans="33:39" x14ac:dyDescent="0.25">
      <c r="AG1122" s="179" t="s">
        <v>1235</v>
      </c>
      <c r="AH1122" s="180">
        <v>0.66129000000000004</v>
      </c>
      <c r="AI1122" s="181">
        <v>0.66129032258064513</v>
      </c>
      <c r="AJ1122" s="179" t="s">
        <v>272</v>
      </c>
      <c r="AK1122" s="179" t="s">
        <v>180</v>
      </c>
      <c r="AL1122" s="74"/>
      <c r="AM1122" s="74"/>
    </row>
    <row r="1123" spans="33:39" x14ac:dyDescent="0.25">
      <c r="AG1123" s="179" t="s">
        <v>1236</v>
      </c>
      <c r="AH1123" s="180">
        <v>0.661972</v>
      </c>
      <c r="AI1123" s="181">
        <v>0.6619718309859155</v>
      </c>
      <c r="AJ1123" s="179" t="s">
        <v>197</v>
      </c>
      <c r="AK1123" s="179" t="s">
        <v>174</v>
      </c>
      <c r="AL1123" s="74"/>
      <c r="AM1123" s="74"/>
    </row>
    <row r="1124" spans="33:39" x14ac:dyDescent="0.25">
      <c r="AG1124" s="179" t="s">
        <v>1237</v>
      </c>
      <c r="AH1124" s="180">
        <v>0.66265099999999999</v>
      </c>
      <c r="AI1124" s="181">
        <v>0.66265060240963858</v>
      </c>
      <c r="AJ1124" s="179" t="s">
        <v>286</v>
      </c>
      <c r="AK1124" s="179" t="s">
        <v>168</v>
      </c>
      <c r="AL1124" s="74"/>
      <c r="AM1124" s="74"/>
    </row>
    <row r="1125" spans="33:39" x14ac:dyDescent="0.25">
      <c r="AG1125" s="179" t="s">
        <v>1238</v>
      </c>
      <c r="AH1125" s="180">
        <v>0.66326499999999999</v>
      </c>
      <c r="AI1125" s="181">
        <v>0.66326530612244894</v>
      </c>
      <c r="AJ1125" s="179" t="s">
        <v>178</v>
      </c>
      <c r="AK1125" s="179" t="s">
        <v>223</v>
      </c>
      <c r="AL1125" s="74"/>
      <c r="AM1125" s="74"/>
    </row>
    <row r="1126" spans="33:39" x14ac:dyDescent="0.25">
      <c r="AG1126" s="179" t="s">
        <v>1239</v>
      </c>
      <c r="AH1126" s="180">
        <v>0.66666700000000001</v>
      </c>
      <c r="AI1126" s="181">
        <v>0.66666666666666663</v>
      </c>
      <c r="AJ1126" s="179" t="s">
        <v>194</v>
      </c>
      <c r="AK1126" s="179" t="s">
        <v>222</v>
      </c>
      <c r="AL1126" s="74"/>
      <c r="AM1126" s="74"/>
    </row>
    <row r="1127" spans="33:39" x14ac:dyDescent="0.25">
      <c r="AG1127" s="179" t="s">
        <v>1240</v>
      </c>
      <c r="AH1127" s="180">
        <v>0.66666700000000001</v>
      </c>
      <c r="AI1127" s="181">
        <v>0.66666666666666663</v>
      </c>
      <c r="AJ1127" s="179" t="s">
        <v>194</v>
      </c>
      <c r="AK1127" s="179" t="s">
        <v>222</v>
      </c>
      <c r="AL1127" s="74"/>
      <c r="AM1127" s="74"/>
    </row>
    <row r="1128" spans="33:39" x14ac:dyDescent="0.25">
      <c r="AG1128" s="179" t="s">
        <v>1241</v>
      </c>
      <c r="AH1128" s="180">
        <v>0.66666700000000001</v>
      </c>
      <c r="AI1128" s="181">
        <v>0.66666666666666663</v>
      </c>
      <c r="AJ1128" s="179" t="s">
        <v>194</v>
      </c>
      <c r="AK1128" s="179" t="s">
        <v>222</v>
      </c>
      <c r="AL1128" s="74"/>
      <c r="AM1128" s="74"/>
    </row>
    <row r="1129" spans="33:39" x14ac:dyDescent="0.25">
      <c r="AG1129" s="179" t="s">
        <v>1242</v>
      </c>
      <c r="AH1129" s="180">
        <v>0.66666700000000001</v>
      </c>
      <c r="AI1129" s="181">
        <v>0.66666666666666663</v>
      </c>
      <c r="AJ1129" s="179" t="s">
        <v>194</v>
      </c>
      <c r="AK1129" s="179" t="s">
        <v>222</v>
      </c>
      <c r="AL1129" s="74"/>
      <c r="AM1129" s="74"/>
    </row>
    <row r="1130" spans="33:39" x14ac:dyDescent="0.25">
      <c r="AG1130" s="179" t="s">
        <v>1243</v>
      </c>
      <c r="AH1130" s="180">
        <v>0.66666700000000001</v>
      </c>
      <c r="AI1130" s="181">
        <v>0.66666666666666663</v>
      </c>
      <c r="AJ1130" s="179" t="s">
        <v>194</v>
      </c>
      <c r="AK1130" s="179" t="s">
        <v>222</v>
      </c>
      <c r="AL1130" s="74"/>
      <c r="AM1130" s="74"/>
    </row>
    <row r="1131" spans="33:39" x14ac:dyDescent="0.25">
      <c r="AG1131" s="179" t="s">
        <v>1244</v>
      </c>
      <c r="AH1131" s="180">
        <v>0.66666700000000001</v>
      </c>
      <c r="AI1131" s="181">
        <v>0.66666666666666663</v>
      </c>
      <c r="AJ1131" s="179" t="s">
        <v>194</v>
      </c>
      <c r="AK1131" s="179" t="s">
        <v>222</v>
      </c>
      <c r="AL1131" s="74"/>
      <c r="AM1131" s="74"/>
    </row>
    <row r="1132" spans="33:39" x14ac:dyDescent="0.25">
      <c r="AG1132" s="179" t="s">
        <v>1245</v>
      </c>
      <c r="AH1132" s="180">
        <v>0.66666700000000001</v>
      </c>
      <c r="AI1132" s="181">
        <v>0.66666666666666663</v>
      </c>
      <c r="AJ1132" s="179" t="s">
        <v>194</v>
      </c>
      <c r="AK1132" s="179" t="s">
        <v>222</v>
      </c>
      <c r="AL1132" s="74"/>
      <c r="AM1132" s="74"/>
    </row>
    <row r="1133" spans="33:39" x14ac:dyDescent="0.25">
      <c r="AG1133" s="179" t="s">
        <v>1246</v>
      </c>
      <c r="AH1133" s="180">
        <v>0.66666700000000001</v>
      </c>
      <c r="AI1133" s="181">
        <v>0.66666666666666663</v>
      </c>
      <c r="AJ1133" s="179" t="s">
        <v>194</v>
      </c>
      <c r="AK1133" s="179" t="s">
        <v>222</v>
      </c>
      <c r="AL1133" s="74"/>
      <c r="AM1133" s="74"/>
    </row>
    <row r="1134" spans="33:39" x14ac:dyDescent="0.25">
      <c r="AG1134" s="179" t="s">
        <v>1247</v>
      </c>
      <c r="AH1134" s="180">
        <v>0.66666700000000001</v>
      </c>
      <c r="AI1134" s="181">
        <v>0.66666666666666663</v>
      </c>
      <c r="AJ1134" s="179" t="s">
        <v>194</v>
      </c>
      <c r="AK1134" s="179" t="s">
        <v>222</v>
      </c>
      <c r="AL1134" s="74"/>
      <c r="AM1134" s="74"/>
    </row>
    <row r="1135" spans="33:39" x14ac:dyDescent="0.25">
      <c r="AG1135" s="179" t="s">
        <v>1248</v>
      </c>
      <c r="AH1135" s="180">
        <v>0.670103</v>
      </c>
      <c r="AI1135" s="181">
        <v>0.67010309278350511</v>
      </c>
      <c r="AJ1135" s="179" t="s">
        <v>178</v>
      </c>
      <c r="AK1135" s="179" t="s">
        <v>195</v>
      </c>
      <c r="AL1135" s="74"/>
      <c r="AM1135" s="74"/>
    </row>
    <row r="1136" spans="33:39" x14ac:dyDescent="0.25">
      <c r="AG1136" s="179" t="s">
        <v>1249</v>
      </c>
      <c r="AH1136" s="180">
        <v>0.67073199999999999</v>
      </c>
      <c r="AI1136" s="181">
        <v>0.67073170731707321</v>
      </c>
      <c r="AJ1136" s="179" t="s">
        <v>286</v>
      </c>
      <c r="AK1136" s="179" t="s">
        <v>241</v>
      </c>
      <c r="AL1136" s="74"/>
      <c r="AM1136" s="74"/>
    </row>
    <row r="1137" spans="33:39" x14ac:dyDescent="0.25">
      <c r="AG1137" s="179" t="s">
        <v>1250</v>
      </c>
      <c r="AH1137" s="180">
        <v>0.67142900000000005</v>
      </c>
      <c r="AI1137" s="181">
        <v>0.67142857142857137</v>
      </c>
      <c r="AJ1137" s="179" t="s">
        <v>197</v>
      </c>
      <c r="AK1137" s="179" t="s">
        <v>428</v>
      </c>
      <c r="AL1137" s="74"/>
      <c r="AM1137" s="74"/>
    </row>
    <row r="1138" spans="33:39" x14ac:dyDescent="0.25">
      <c r="AG1138" s="179" t="s">
        <v>1251</v>
      </c>
      <c r="AH1138" s="180">
        <v>0.67213100000000003</v>
      </c>
      <c r="AI1138" s="181">
        <v>0.67213114754098358</v>
      </c>
      <c r="AJ1138" s="179" t="s">
        <v>272</v>
      </c>
      <c r="AK1138" s="179" t="s">
        <v>348</v>
      </c>
      <c r="AL1138" s="74"/>
      <c r="AM1138" s="74"/>
    </row>
    <row r="1139" spans="33:39" x14ac:dyDescent="0.25">
      <c r="AG1139" s="179" t="s">
        <v>1252</v>
      </c>
      <c r="AH1139" s="180">
        <v>0.67272699999999996</v>
      </c>
      <c r="AI1139" s="181">
        <v>0.67272727272727295</v>
      </c>
      <c r="AJ1139" s="179" t="s">
        <v>284</v>
      </c>
      <c r="AK1139" s="179" t="s">
        <v>286</v>
      </c>
      <c r="AL1139" s="74"/>
      <c r="AM1139" s="74"/>
    </row>
    <row r="1140" spans="33:39" x14ac:dyDescent="0.25">
      <c r="AG1140" s="179" t="s">
        <v>1253</v>
      </c>
      <c r="AH1140" s="180">
        <v>0.67346899999999998</v>
      </c>
      <c r="AI1140" s="181">
        <v>0.67346938775510201</v>
      </c>
      <c r="AJ1140" s="179" t="s">
        <v>220</v>
      </c>
      <c r="AK1140" s="179" t="s">
        <v>252</v>
      </c>
      <c r="AL1140" s="74"/>
      <c r="AM1140" s="74"/>
    </row>
    <row r="1141" spans="33:39" x14ac:dyDescent="0.25">
      <c r="AG1141" s="179" t="s">
        <v>1254</v>
      </c>
      <c r="AH1141" s="180">
        <v>0.67391299999999998</v>
      </c>
      <c r="AI1141" s="181">
        <v>0.67391304347826098</v>
      </c>
      <c r="AJ1141" s="179" t="s">
        <v>227</v>
      </c>
      <c r="AK1141" s="179" t="s">
        <v>310</v>
      </c>
      <c r="AL1141" s="74"/>
      <c r="AM1141" s="74"/>
    </row>
    <row r="1142" spans="33:39" x14ac:dyDescent="0.25">
      <c r="AG1142" s="179" t="s">
        <v>1255</v>
      </c>
      <c r="AH1142" s="180">
        <v>0.67469900000000005</v>
      </c>
      <c r="AI1142" s="181">
        <v>0.67469879518072284</v>
      </c>
      <c r="AJ1142" s="179" t="s">
        <v>186</v>
      </c>
      <c r="AK1142" s="179" t="s">
        <v>168</v>
      </c>
      <c r="AL1142" s="74"/>
      <c r="AM1142" s="74"/>
    </row>
    <row r="1143" spans="33:39" x14ac:dyDescent="0.25">
      <c r="AG1143" s="179" t="s">
        <v>1256</v>
      </c>
      <c r="AH1143" s="180">
        <v>0.67532499999999995</v>
      </c>
      <c r="AI1143" s="181">
        <v>0.67532467532467533</v>
      </c>
      <c r="AJ1143" s="179" t="s">
        <v>190</v>
      </c>
      <c r="AK1143" s="179" t="s">
        <v>209</v>
      </c>
      <c r="AL1143" s="74"/>
      <c r="AM1143" s="74"/>
    </row>
    <row r="1144" spans="33:39" x14ac:dyDescent="0.25">
      <c r="AG1144" s="179" t="s">
        <v>1257</v>
      </c>
      <c r="AH1144" s="180">
        <v>0.67605599999999999</v>
      </c>
      <c r="AI1144" s="181">
        <v>0.676056338028169</v>
      </c>
      <c r="AJ1144" s="179" t="s">
        <v>387</v>
      </c>
      <c r="AK1144" s="179" t="s">
        <v>174</v>
      </c>
      <c r="AL1144" s="74"/>
      <c r="AM1144" s="74"/>
    </row>
    <row r="1145" spans="33:39" x14ac:dyDescent="0.25">
      <c r="AG1145" s="179" t="s">
        <v>1258</v>
      </c>
      <c r="AH1145" s="180">
        <v>0.67647100000000004</v>
      </c>
      <c r="AI1145" s="181">
        <v>0.67647058823529416</v>
      </c>
      <c r="AJ1145" s="179" t="s">
        <v>258</v>
      </c>
      <c r="AK1145" s="179" t="s">
        <v>218</v>
      </c>
      <c r="AL1145" s="74"/>
      <c r="AM1145" s="74"/>
    </row>
    <row r="1146" spans="33:39" x14ac:dyDescent="0.25">
      <c r="AG1146" s="179" t="s">
        <v>1259</v>
      </c>
      <c r="AH1146" s="180">
        <v>0.67741899999999999</v>
      </c>
      <c r="AI1146" s="181">
        <v>0.67741935483870963</v>
      </c>
      <c r="AJ1146" s="179" t="s">
        <v>269</v>
      </c>
      <c r="AK1146" s="179" t="s">
        <v>227</v>
      </c>
      <c r="AL1146" s="74"/>
      <c r="AM1146" s="74"/>
    </row>
    <row r="1147" spans="33:39" x14ac:dyDescent="0.25">
      <c r="AG1147" s="179" t="s">
        <v>1260</v>
      </c>
      <c r="AH1147" s="180">
        <v>0.67796599999999996</v>
      </c>
      <c r="AI1147" s="181">
        <v>0.67796610169491522</v>
      </c>
      <c r="AJ1147" s="179" t="s">
        <v>847</v>
      </c>
      <c r="AK1147" s="179" t="s">
        <v>233</v>
      </c>
      <c r="AL1147" s="74"/>
      <c r="AM1147" s="74"/>
    </row>
    <row r="1148" spans="33:39" x14ac:dyDescent="0.25">
      <c r="AG1148" s="179" t="s">
        <v>1261</v>
      </c>
      <c r="AH1148" s="180">
        <v>0.67857100000000004</v>
      </c>
      <c r="AI1148" s="181">
        <v>0.67857142857142905</v>
      </c>
      <c r="AJ1148" s="179" t="s">
        <v>281</v>
      </c>
      <c r="AK1148" s="179" t="s">
        <v>239</v>
      </c>
      <c r="AL1148" s="74"/>
      <c r="AM1148" s="74"/>
    </row>
    <row r="1149" spans="33:39" x14ac:dyDescent="0.25">
      <c r="AG1149" s="179" t="s">
        <v>1262</v>
      </c>
      <c r="AH1149" s="180">
        <v>0.67924499999999999</v>
      </c>
      <c r="AI1149" s="181">
        <v>0.67924528301886788</v>
      </c>
      <c r="AJ1149" s="179" t="s">
        <v>214</v>
      </c>
      <c r="AK1149" s="179" t="s">
        <v>291</v>
      </c>
      <c r="AL1149" s="74"/>
      <c r="AM1149" s="74"/>
    </row>
    <row r="1150" spans="33:39" x14ac:dyDescent="0.25">
      <c r="AG1150" s="179" t="s">
        <v>1263</v>
      </c>
      <c r="AH1150" s="180">
        <v>0.68</v>
      </c>
      <c r="AI1150" s="181">
        <v>0.68</v>
      </c>
      <c r="AJ1150" s="179" t="s">
        <v>296</v>
      </c>
      <c r="AK1150" s="179" t="s">
        <v>250</v>
      </c>
      <c r="AL1150" s="74"/>
      <c r="AM1150" s="74"/>
    </row>
    <row r="1151" spans="33:39" x14ac:dyDescent="0.25">
      <c r="AG1151" s="179" t="s">
        <v>1264</v>
      </c>
      <c r="AH1151" s="180">
        <v>0.68055600000000005</v>
      </c>
      <c r="AI1151" s="181">
        <v>0.68055555555555558</v>
      </c>
      <c r="AJ1151" s="179" t="s">
        <v>252</v>
      </c>
      <c r="AK1151" s="179" t="s">
        <v>320</v>
      </c>
      <c r="AL1151" s="74"/>
      <c r="AM1151" s="74"/>
    </row>
    <row r="1152" spans="33:39" x14ac:dyDescent="0.25">
      <c r="AG1152" s="179" t="s">
        <v>1265</v>
      </c>
      <c r="AH1152" s="180">
        <v>0.68131900000000001</v>
      </c>
      <c r="AI1152" s="181">
        <v>0.68131868131868134</v>
      </c>
      <c r="AJ1152" s="179" t="s">
        <v>180</v>
      </c>
      <c r="AK1152" s="179" t="s">
        <v>199</v>
      </c>
      <c r="AL1152" s="74"/>
      <c r="AM1152" s="74"/>
    </row>
    <row r="1153" spans="33:39" x14ac:dyDescent="0.25">
      <c r="AG1153" s="179" t="s">
        <v>1266</v>
      </c>
      <c r="AH1153" s="180">
        <v>0.68181800000000004</v>
      </c>
      <c r="AI1153" s="181">
        <v>0.68181818181818177</v>
      </c>
      <c r="AJ1153" s="179" t="s">
        <v>314</v>
      </c>
      <c r="AK1153" s="179" t="s">
        <v>264</v>
      </c>
      <c r="AL1153" s="74"/>
      <c r="AM1153" s="74"/>
    </row>
    <row r="1154" spans="33:39" x14ac:dyDescent="0.25">
      <c r="AG1154" s="179" t="s">
        <v>1267</v>
      </c>
      <c r="AH1154" s="180">
        <v>0.68254000000000004</v>
      </c>
      <c r="AI1154" s="181">
        <v>0.68253968253968256</v>
      </c>
      <c r="AJ1154" s="179" t="s">
        <v>203</v>
      </c>
      <c r="AK1154" s="179" t="s">
        <v>342</v>
      </c>
      <c r="AL1154" s="74"/>
      <c r="AM1154" s="74"/>
    </row>
    <row r="1155" spans="33:39" x14ac:dyDescent="0.25">
      <c r="AG1155" s="179" t="s">
        <v>1268</v>
      </c>
      <c r="AH1155" s="180">
        <v>0.68333299999999997</v>
      </c>
      <c r="AI1155" s="181">
        <v>0.68333333333333335</v>
      </c>
      <c r="AJ1155" s="179" t="s">
        <v>272</v>
      </c>
      <c r="AK1155" s="179" t="s">
        <v>182</v>
      </c>
      <c r="AL1155" s="74"/>
      <c r="AM1155" s="74"/>
    </row>
    <row r="1156" spans="33:39" x14ac:dyDescent="0.25">
      <c r="AG1156" s="179" t="s">
        <v>1269</v>
      </c>
      <c r="AH1156" s="180">
        <v>0.68421100000000001</v>
      </c>
      <c r="AI1156" s="181">
        <v>0.68421052631578949</v>
      </c>
      <c r="AJ1156" s="179" t="s">
        <v>337</v>
      </c>
      <c r="AK1156" s="179" t="s">
        <v>281</v>
      </c>
      <c r="AL1156" s="74"/>
      <c r="AM1156" s="74"/>
    </row>
    <row r="1157" spans="33:39" x14ac:dyDescent="0.25">
      <c r="AG1157" s="179" t="s">
        <v>1270</v>
      </c>
      <c r="AH1157" s="180">
        <v>0.68421100000000001</v>
      </c>
      <c r="AI1157" s="181">
        <v>0.68421052631578949</v>
      </c>
      <c r="AJ1157" s="179" t="s">
        <v>337</v>
      </c>
      <c r="AK1157" s="179" t="s">
        <v>281</v>
      </c>
      <c r="AL1157" s="74"/>
      <c r="AM1157" s="74"/>
    </row>
    <row r="1158" spans="33:39" x14ac:dyDescent="0.25">
      <c r="AG1158" s="179" t="s">
        <v>1271</v>
      </c>
      <c r="AH1158" s="180">
        <v>0.68539300000000003</v>
      </c>
      <c r="AI1158" s="181">
        <v>0.6853932584269663</v>
      </c>
      <c r="AJ1158" s="179" t="s">
        <v>348</v>
      </c>
      <c r="AK1158" s="179" t="s">
        <v>316</v>
      </c>
      <c r="AL1158" s="74"/>
      <c r="AM1158" s="74"/>
    </row>
    <row r="1159" spans="33:39" x14ac:dyDescent="0.25">
      <c r="AG1159" s="179" t="s">
        <v>1272</v>
      </c>
      <c r="AH1159" s="180">
        <v>0.68604699999999996</v>
      </c>
      <c r="AI1159" s="181">
        <v>0.68604651162790697</v>
      </c>
      <c r="AJ1159" s="179" t="s">
        <v>233</v>
      </c>
      <c r="AK1159" s="179" t="s">
        <v>346</v>
      </c>
      <c r="AL1159" s="74"/>
      <c r="AM1159" s="74"/>
    </row>
    <row r="1160" spans="33:39" x14ac:dyDescent="0.25">
      <c r="AG1160" s="179" t="s">
        <v>1273</v>
      </c>
      <c r="AH1160" s="180">
        <v>0.686747</v>
      </c>
      <c r="AI1160" s="181">
        <v>0.68674698795180722</v>
      </c>
      <c r="AJ1160" s="179" t="s">
        <v>322</v>
      </c>
      <c r="AK1160" s="179" t="s">
        <v>168</v>
      </c>
      <c r="AL1160" s="74"/>
      <c r="AM1160" s="74"/>
    </row>
    <row r="1161" spans="33:39" x14ac:dyDescent="0.25">
      <c r="AG1161" s="179" t="s">
        <v>1274</v>
      </c>
      <c r="AH1161" s="180">
        <v>0.6875</v>
      </c>
      <c r="AI1161" s="181">
        <v>0.6875</v>
      </c>
      <c r="AJ1161" s="179" t="s">
        <v>363</v>
      </c>
      <c r="AK1161" s="179" t="s">
        <v>302</v>
      </c>
      <c r="AL1161" s="74"/>
      <c r="AM1161" s="74"/>
    </row>
    <row r="1162" spans="33:39" x14ac:dyDescent="0.25">
      <c r="AG1162" s="179" t="s">
        <v>1275</v>
      </c>
      <c r="AH1162" s="180">
        <v>0.6875</v>
      </c>
      <c r="AI1162" s="181">
        <v>0.6875</v>
      </c>
      <c r="AJ1162" s="179" t="s">
        <v>363</v>
      </c>
      <c r="AK1162" s="179" t="s">
        <v>302</v>
      </c>
      <c r="AL1162" s="74"/>
      <c r="AM1162" s="74"/>
    </row>
    <row r="1163" spans="33:39" x14ac:dyDescent="0.25">
      <c r="AG1163" s="179" t="s">
        <v>1276</v>
      </c>
      <c r="AH1163" s="180">
        <v>0.68852500000000005</v>
      </c>
      <c r="AI1163" s="181">
        <v>0.68852459016393441</v>
      </c>
      <c r="AJ1163" s="179" t="s">
        <v>633</v>
      </c>
      <c r="AK1163" s="179" t="s">
        <v>348</v>
      </c>
      <c r="AL1163" s="74"/>
      <c r="AM1163" s="74"/>
    </row>
    <row r="1164" spans="33:39" x14ac:dyDescent="0.25">
      <c r="AG1164" s="179" t="s">
        <v>1277</v>
      </c>
      <c r="AH1164" s="180">
        <v>0.68965500000000002</v>
      </c>
      <c r="AI1164" s="181">
        <v>0.68965517241379315</v>
      </c>
      <c r="AJ1164" s="179" t="s">
        <v>275</v>
      </c>
      <c r="AK1164" s="179" t="s">
        <v>235</v>
      </c>
      <c r="AL1164" s="74"/>
      <c r="AM1164" s="74"/>
    </row>
    <row r="1165" spans="33:39" x14ac:dyDescent="0.25">
      <c r="AG1165" s="179" t="s">
        <v>1278</v>
      </c>
      <c r="AH1165" s="180">
        <v>0.68965500000000002</v>
      </c>
      <c r="AI1165" s="181">
        <v>0.68965517241379315</v>
      </c>
      <c r="AJ1165" s="179" t="s">
        <v>275</v>
      </c>
      <c r="AK1165" s="179" t="s">
        <v>235</v>
      </c>
      <c r="AL1165" s="74"/>
      <c r="AM1165" s="74"/>
    </row>
    <row r="1166" spans="33:39" x14ac:dyDescent="0.25">
      <c r="AG1166" s="179" t="s">
        <v>1279</v>
      </c>
      <c r="AH1166" s="180">
        <v>0.69072199999999995</v>
      </c>
      <c r="AI1166" s="181">
        <v>0.69072164948453607</v>
      </c>
      <c r="AJ1166" s="179" t="s">
        <v>262</v>
      </c>
      <c r="AK1166" s="179" t="s">
        <v>195</v>
      </c>
      <c r="AL1166" s="74"/>
      <c r="AM1166" s="74"/>
    </row>
    <row r="1167" spans="33:39" x14ac:dyDescent="0.25">
      <c r="AG1167" s="179" t="s">
        <v>1280</v>
      </c>
      <c r="AH1167" s="180">
        <v>0.69135800000000003</v>
      </c>
      <c r="AI1167" s="181">
        <v>0.69135802469135799</v>
      </c>
      <c r="AJ1167" s="179" t="s">
        <v>186</v>
      </c>
      <c r="AK1167" s="179" t="s">
        <v>206</v>
      </c>
      <c r="AL1167" s="74"/>
      <c r="AM1167" s="74"/>
    </row>
    <row r="1168" spans="33:39" x14ac:dyDescent="0.25">
      <c r="AG1168" s="179" t="s">
        <v>1281</v>
      </c>
      <c r="AH1168" s="180">
        <v>0.69230800000000003</v>
      </c>
      <c r="AI1168" s="181">
        <v>0.69230769230769229</v>
      </c>
      <c r="AJ1168" s="179" t="s">
        <v>389</v>
      </c>
      <c r="AK1168" s="179" t="s">
        <v>337</v>
      </c>
      <c r="AL1168" s="74"/>
      <c r="AM1168" s="74"/>
    </row>
    <row r="1169" spans="33:39" x14ac:dyDescent="0.25">
      <c r="AG1169" s="179" t="s">
        <v>1282</v>
      </c>
      <c r="AH1169" s="180">
        <v>0.69230800000000003</v>
      </c>
      <c r="AI1169" s="181">
        <v>0.69230769230769229</v>
      </c>
      <c r="AJ1169" s="179" t="s">
        <v>389</v>
      </c>
      <c r="AK1169" s="179" t="s">
        <v>337</v>
      </c>
      <c r="AL1169" s="74"/>
      <c r="AM1169" s="74"/>
    </row>
    <row r="1170" spans="33:39" x14ac:dyDescent="0.25">
      <c r="AG1170" s="179" t="s">
        <v>1283</v>
      </c>
      <c r="AH1170" s="180">
        <v>0.69333299999999998</v>
      </c>
      <c r="AI1170" s="181">
        <v>0.69333333333333336</v>
      </c>
      <c r="AJ1170" s="179" t="s">
        <v>190</v>
      </c>
      <c r="AK1170" s="179" t="s">
        <v>172</v>
      </c>
      <c r="AL1170" s="74"/>
      <c r="AM1170" s="74"/>
    </row>
    <row r="1171" spans="33:39" x14ac:dyDescent="0.25">
      <c r="AG1171" s="179" t="s">
        <v>1284</v>
      </c>
      <c r="AH1171" s="180">
        <v>0.69387799999999999</v>
      </c>
      <c r="AI1171" s="181">
        <v>0.69387755102040816</v>
      </c>
      <c r="AJ1171" s="179" t="s">
        <v>218</v>
      </c>
      <c r="AK1171" s="179" t="s">
        <v>252</v>
      </c>
      <c r="AL1171" s="74"/>
      <c r="AM1171" s="74"/>
    </row>
    <row r="1172" spans="33:39" x14ac:dyDescent="0.25">
      <c r="AG1172" s="179" t="s">
        <v>1285</v>
      </c>
      <c r="AH1172" s="180">
        <v>0.69473700000000005</v>
      </c>
      <c r="AI1172" s="181">
        <v>0.69473684210526321</v>
      </c>
      <c r="AJ1172" s="179" t="s">
        <v>392</v>
      </c>
      <c r="AK1172" s="179" t="s">
        <v>458</v>
      </c>
      <c r="AL1172" s="74"/>
      <c r="AM1172" s="74"/>
    </row>
    <row r="1173" spans="33:39" x14ac:dyDescent="0.25">
      <c r="AG1173" s="179" t="s">
        <v>1286</v>
      </c>
      <c r="AH1173" s="180">
        <v>0.69565200000000005</v>
      </c>
      <c r="AI1173" s="181">
        <v>0.69565217391304346</v>
      </c>
      <c r="AJ1173" s="179" t="s">
        <v>302</v>
      </c>
      <c r="AK1173" s="179" t="s">
        <v>258</v>
      </c>
      <c r="AL1173" s="74"/>
      <c r="AM1173" s="74"/>
    </row>
    <row r="1174" spans="33:39" x14ac:dyDescent="0.25">
      <c r="AG1174" s="179" t="s">
        <v>1287</v>
      </c>
      <c r="AH1174" s="180">
        <v>0.69565200000000005</v>
      </c>
      <c r="AI1174" s="181">
        <v>0.69565217391304346</v>
      </c>
      <c r="AJ1174" s="179" t="s">
        <v>302</v>
      </c>
      <c r="AK1174" s="179" t="s">
        <v>258</v>
      </c>
      <c r="AL1174" s="74"/>
      <c r="AM1174" s="74"/>
    </row>
    <row r="1175" spans="33:39" x14ac:dyDescent="0.25">
      <c r="AG1175" s="179" t="s">
        <v>1288</v>
      </c>
      <c r="AH1175" s="180">
        <v>0.69662900000000005</v>
      </c>
      <c r="AI1175" s="181">
        <v>0.6966292134831461</v>
      </c>
      <c r="AJ1175" s="179" t="s">
        <v>180</v>
      </c>
      <c r="AK1175" s="179" t="s">
        <v>316</v>
      </c>
      <c r="AL1175" s="74"/>
      <c r="AM1175" s="74"/>
    </row>
    <row r="1176" spans="33:39" x14ac:dyDescent="0.25">
      <c r="AG1176" s="179" t="s">
        <v>1289</v>
      </c>
      <c r="AH1176" s="180">
        <v>0.69736799999999999</v>
      </c>
      <c r="AI1176" s="181">
        <v>0.69736842105263153</v>
      </c>
      <c r="AJ1176" s="179" t="s">
        <v>291</v>
      </c>
      <c r="AK1176" s="179" t="s">
        <v>453</v>
      </c>
      <c r="AL1176" s="74"/>
      <c r="AM1176" s="74"/>
    </row>
    <row r="1177" spans="33:39" x14ac:dyDescent="0.25">
      <c r="AG1177" s="179" t="s">
        <v>1290</v>
      </c>
      <c r="AH1177" s="180">
        <v>0.69811299999999998</v>
      </c>
      <c r="AI1177" s="181">
        <v>0.69811320754716977</v>
      </c>
      <c r="AJ1177" s="179" t="s">
        <v>284</v>
      </c>
      <c r="AK1177" s="179" t="s">
        <v>291</v>
      </c>
      <c r="AL1177" s="74"/>
      <c r="AM1177" s="74"/>
    </row>
    <row r="1178" spans="33:39" x14ac:dyDescent="0.25">
      <c r="AG1178" s="179" t="s">
        <v>1291</v>
      </c>
      <c r="AH1178" s="180">
        <v>0.69862999999999997</v>
      </c>
      <c r="AI1178" s="181">
        <v>0.69863013698630139</v>
      </c>
      <c r="AJ1178" s="179" t="s">
        <v>248</v>
      </c>
      <c r="AK1178" s="179" t="s">
        <v>212</v>
      </c>
      <c r="AL1178" s="74"/>
      <c r="AM1178" s="74"/>
    </row>
    <row r="1179" spans="33:39" x14ac:dyDescent="0.25">
      <c r="AG1179" s="179" t="s">
        <v>1292</v>
      </c>
      <c r="AH1179" s="180">
        <v>0.7</v>
      </c>
      <c r="AI1179" s="181">
        <v>0.7</v>
      </c>
      <c r="AJ1179" s="179" t="s">
        <v>324</v>
      </c>
      <c r="AK1179" s="179" t="s">
        <v>379</v>
      </c>
      <c r="AL1179" s="74"/>
      <c r="AM1179" s="74"/>
    </row>
    <row r="1180" spans="33:39" x14ac:dyDescent="0.25">
      <c r="AG1180" s="179" t="s">
        <v>1293</v>
      </c>
      <c r="AH1180" s="180">
        <v>0.7</v>
      </c>
      <c r="AI1180" s="181">
        <v>0.7</v>
      </c>
      <c r="AJ1180" s="179" t="s">
        <v>324</v>
      </c>
      <c r="AK1180" s="179" t="s">
        <v>379</v>
      </c>
      <c r="AL1180" s="74"/>
      <c r="AM1180" s="74"/>
    </row>
    <row r="1181" spans="33:39" x14ac:dyDescent="0.25">
      <c r="AG1181" s="179" t="s">
        <v>1294</v>
      </c>
      <c r="AH1181" s="180">
        <v>0.7</v>
      </c>
      <c r="AI1181" s="181">
        <v>0.7</v>
      </c>
      <c r="AJ1181" s="179" t="s">
        <v>324</v>
      </c>
      <c r="AK1181" s="179" t="s">
        <v>379</v>
      </c>
      <c r="AL1181" s="74"/>
      <c r="AM1181" s="74"/>
    </row>
    <row r="1182" spans="33:39" x14ac:dyDescent="0.25">
      <c r="AG1182" s="179" t="s">
        <v>1295</v>
      </c>
      <c r="AH1182" s="180">
        <v>0.70129900000000001</v>
      </c>
      <c r="AI1182" s="181">
        <v>0.70129870129870131</v>
      </c>
      <c r="AJ1182" s="179" t="s">
        <v>188</v>
      </c>
      <c r="AK1182" s="179" t="s">
        <v>209</v>
      </c>
      <c r="AL1182" s="74"/>
      <c r="AM1182" s="74"/>
    </row>
    <row r="1183" spans="33:39" x14ac:dyDescent="0.25">
      <c r="AG1183" s="179" t="s">
        <v>1296</v>
      </c>
      <c r="AH1183" s="180">
        <v>0.70212799999999997</v>
      </c>
      <c r="AI1183" s="181">
        <v>0.7021276595744681</v>
      </c>
      <c r="AJ1183" s="179" t="s">
        <v>220</v>
      </c>
      <c r="AK1183" s="179" t="s">
        <v>197</v>
      </c>
      <c r="AL1183" s="74"/>
      <c r="AM1183" s="74"/>
    </row>
    <row r="1184" spans="33:39" x14ac:dyDescent="0.25">
      <c r="AG1184" s="179" t="s">
        <v>1297</v>
      </c>
      <c r="AH1184" s="180">
        <v>0.70270299999999997</v>
      </c>
      <c r="AI1184" s="181">
        <v>0.70270270270270274</v>
      </c>
      <c r="AJ1184" s="179" t="s">
        <v>246</v>
      </c>
      <c r="AK1184" s="179" t="s">
        <v>284</v>
      </c>
      <c r="AL1184" s="74"/>
      <c r="AM1184" s="74"/>
    </row>
    <row r="1185" spans="33:39" x14ac:dyDescent="0.25">
      <c r="AG1185" s="179" t="s">
        <v>1298</v>
      </c>
      <c r="AH1185" s="180">
        <v>0.70329699999999995</v>
      </c>
      <c r="AI1185" s="181">
        <v>0.70329670329670335</v>
      </c>
      <c r="AJ1185" s="179" t="s">
        <v>398</v>
      </c>
      <c r="AK1185" s="179" t="s">
        <v>199</v>
      </c>
      <c r="AL1185" s="74"/>
      <c r="AM1185" s="74"/>
    </row>
    <row r="1186" spans="33:39" x14ac:dyDescent="0.25">
      <c r="AG1186" s="179" t="s">
        <v>1299</v>
      </c>
      <c r="AH1186" s="180">
        <v>0.70408199999999999</v>
      </c>
      <c r="AI1186" s="181">
        <v>0.70408163265306123</v>
      </c>
      <c r="AJ1186" s="179" t="s">
        <v>294</v>
      </c>
      <c r="AK1186" s="179" t="s">
        <v>223</v>
      </c>
      <c r="AL1186" s="74"/>
      <c r="AM1186" s="74"/>
    </row>
    <row r="1187" spans="33:39" x14ac:dyDescent="0.25">
      <c r="AG1187" s="179" t="s">
        <v>1300</v>
      </c>
      <c r="AH1187" s="180">
        <v>0.70454499999999998</v>
      </c>
      <c r="AI1187" s="181">
        <v>0.70454545454545459</v>
      </c>
      <c r="AJ1187" s="179" t="s">
        <v>227</v>
      </c>
      <c r="AK1187" s="179" t="s">
        <v>201</v>
      </c>
      <c r="AL1187" s="74"/>
      <c r="AM1187" s="74"/>
    </row>
    <row r="1188" spans="33:39" x14ac:dyDescent="0.25">
      <c r="AG1188" s="179" t="s">
        <v>1301</v>
      </c>
      <c r="AH1188" s="180">
        <v>0.70526299999999997</v>
      </c>
      <c r="AI1188" s="181">
        <v>0.70526315789473681</v>
      </c>
      <c r="AJ1188" s="179" t="s">
        <v>262</v>
      </c>
      <c r="AK1188" s="179" t="s">
        <v>458</v>
      </c>
      <c r="AL1188" s="74"/>
      <c r="AM1188" s="74"/>
    </row>
    <row r="1189" spans="33:39" x14ac:dyDescent="0.25">
      <c r="AG1189" s="179" t="s">
        <v>1302</v>
      </c>
      <c r="AH1189" s="180">
        <v>0.70588200000000001</v>
      </c>
      <c r="AI1189" s="181">
        <v>0.70588235294117652</v>
      </c>
      <c r="AJ1189" s="179" t="s">
        <v>350</v>
      </c>
      <c r="AK1189" s="179" t="s">
        <v>296</v>
      </c>
      <c r="AL1189" s="74"/>
      <c r="AM1189" s="74"/>
    </row>
    <row r="1190" spans="33:39" x14ac:dyDescent="0.25">
      <c r="AG1190" s="179" t="s">
        <v>1303</v>
      </c>
      <c r="AH1190" s="180">
        <v>0.70666700000000005</v>
      </c>
      <c r="AI1190" s="181">
        <v>0.70666666666666667</v>
      </c>
      <c r="AJ1190" s="179" t="s">
        <v>291</v>
      </c>
      <c r="AK1190" s="179" t="s">
        <v>172</v>
      </c>
      <c r="AL1190" s="74"/>
      <c r="AM1190" s="74"/>
    </row>
    <row r="1191" spans="33:39" x14ac:dyDescent="0.25">
      <c r="AG1191" s="179" t="s">
        <v>1304</v>
      </c>
      <c r="AH1191" s="180">
        <v>0.70731699999999997</v>
      </c>
      <c r="AI1191" s="181">
        <v>0.70731707317073167</v>
      </c>
      <c r="AJ1191" s="179" t="s">
        <v>235</v>
      </c>
      <c r="AK1191" s="179" t="s">
        <v>272</v>
      </c>
      <c r="AL1191" s="74"/>
      <c r="AM1191" s="74"/>
    </row>
    <row r="1192" spans="33:39" x14ac:dyDescent="0.25">
      <c r="AG1192" s="179" t="s">
        <v>1305</v>
      </c>
      <c r="AH1192" s="180">
        <v>0.70833299999999999</v>
      </c>
      <c r="AI1192" s="181">
        <v>0.70833333333333337</v>
      </c>
      <c r="AJ1192" s="179" t="s">
        <v>296</v>
      </c>
      <c r="AK1192" s="179" t="s">
        <v>254</v>
      </c>
      <c r="AL1192" s="74"/>
      <c r="AM1192" s="74"/>
    </row>
    <row r="1193" spans="33:39" x14ac:dyDescent="0.25">
      <c r="AG1193" s="179" t="s">
        <v>1306</v>
      </c>
      <c r="AH1193" s="180">
        <v>0.70833299999999999</v>
      </c>
      <c r="AI1193" s="181">
        <v>0.70833333333333337</v>
      </c>
      <c r="AJ1193" s="179" t="s">
        <v>296</v>
      </c>
      <c r="AK1193" s="179" t="s">
        <v>254</v>
      </c>
      <c r="AL1193" s="74"/>
      <c r="AM1193" s="74"/>
    </row>
    <row r="1194" spans="33:39" x14ac:dyDescent="0.25">
      <c r="AG1194" s="179" t="s">
        <v>1307</v>
      </c>
      <c r="AH1194" s="180">
        <v>0.70930199999999999</v>
      </c>
      <c r="AI1194" s="181">
        <v>0.70930232558139539</v>
      </c>
      <c r="AJ1194" s="179" t="s">
        <v>348</v>
      </c>
      <c r="AK1194" s="179" t="s">
        <v>346</v>
      </c>
      <c r="AL1194" s="74"/>
      <c r="AM1194" s="74"/>
    </row>
    <row r="1195" spans="33:39" x14ac:dyDescent="0.25">
      <c r="AG1195" s="179" t="s">
        <v>1308</v>
      </c>
      <c r="AH1195" s="180">
        <v>0.71014500000000003</v>
      </c>
      <c r="AI1195" s="181">
        <v>0.71014492753623193</v>
      </c>
      <c r="AJ1195" s="179" t="s">
        <v>252</v>
      </c>
      <c r="AK1195" s="179" t="s">
        <v>294</v>
      </c>
      <c r="AL1195" s="74"/>
      <c r="AM1195" s="74"/>
    </row>
    <row r="1196" spans="33:39" x14ac:dyDescent="0.25">
      <c r="AG1196" s="179" t="s">
        <v>1309</v>
      </c>
      <c r="AH1196" s="180">
        <v>0.71052599999999999</v>
      </c>
      <c r="AI1196" s="181">
        <v>0.71052631578947367</v>
      </c>
      <c r="AJ1196" s="179" t="s">
        <v>243</v>
      </c>
      <c r="AK1196" s="179" t="s">
        <v>594</v>
      </c>
      <c r="AL1196" s="74"/>
      <c r="AM1196" s="74"/>
    </row>
    <row r="1197" spans="33:39" x14ac:dyDescent="0.25">
      <c r="AG1197" s="179" t="s">
        <v>1310</v>
      </c>
      <c r="AH1197" s="180">
        <v>0.71133999999999997</v>
      </c>
      <c r="AI1197" s="181">
        <v>0.71134020618556704</v>
      </c>
      <c r="AJ1197" s="179" t="s">
        <v>294</v>
      </c>
      <c r="AK1197" s="179" t="s">
        <v>195</v>
      </c>
      <c r="AL1197" s="74"/>
      <c r="AM1197" s="74"/>
    </row>
    <row r="1198" spans="33:39" x14ac:dyDescent="0.25">
      <c r="AG1198" s="179" t="s">
        <v>1311</v>
      </c>
      <c r="AH1198" s="180">
        <v>0.71186400000000005</v>
      </c>
      <c r="AI1198" s="181">
        <v>0.71186440677966101</v>
      </c>
      <c r="AJ1198" s="179" t="s">
        <v>633</v>
      </c>
      <c r="AK1198" s="179" t="s">
        <v>233</v>
      </c>
      <c r="AL1198" s="74"/>
      <c r="AM1198" s="74"/>
    </row>
    <row r="1199" spans="33:39" x14ac:dyDescent="0.25">
      <c r="AG1199" s="179" t="s">
        <v>1312</v>
      </c>
      <c r="AH1199" s="180">
        <v>0.71264400000000006</v>
      </c>
      <c r="AI1199" s="181">
        <v>0.71264367816091956</v>
      </c>
      <c r="AJ1199" s="179" t="s">
        <v>180</v>
      </c>
      <c r="AK1199" s="179" t="s">
        <v>266</v>
      </c>
      <c r="AL1199" s="74"/>
      <c r="AM1199" s="74"/>
    </row>
    <row r="1200" spans="33:39" x14ac:dyDescent="0.25">
      <c r="AG1200" s="179" t="s">
        <v>1313</v>
      </c>
      <c r="AH1200" s="180">
        <v>0.71428599999999998</v>
      </c>
      <c r="AI1200" s="181">
        <v>0.7142857142857143</v>
      </c>
      <c r="AJ1200" s="179" t="s">
        <v>305</v>
      </c>
      <c r="AK1200" s="179" t="s">
        <v>324</v>
      </c>
      <c r="AL1200" s="74"/>
      <c r="AM1200" s="74"/>
    </row>
    <row r="1201" spans="33:39" x14ac:dyDescent="0.25">
      <c r="AG1201" s="179" t="s">
        <v>1314</v>
      </c>
      <c r="AH1201" s="180">
        <v>0.71428599999999998</v>
      </c>
      <c r="AI1201" s="181">
        <v>0.7142857142857143</v>
      </c>
      <c r="AJ1201" s="179" t="s">
        <v>305</v>
      </c>
      <c r="AK1201" s="179" t="s">
        <v>324</v>
      </c>
      <c r="AL1201" s="74"/>
      <c r="AM1201" s="74"/>
    </row>
    <row r="1202" spans="33:39" x14ac:dyDescent="0.25">
      <c r="AG1202" s="179" t="s">
        <v>1315</v>
      </c>
      <c r="AH1202" s="180">
        <v>0.71428599999999998</v>
      </c>
      <c r="AI1202" s="181">
        <v>0.7142857142857143</v>
      </c>
      <c r="AJ1202" s="179" t="s">
        <v>305</v>
      </c>
      <c r="AK1202" s="179" t="s">
        <v>324</v>
      </c>
      <c r="AL1202" s="74"/>
      <c r="AM1202" s="74"/>
    </row>
    <row r="1203" spans="33:39" x14ac:dyDescent="0.25">
      <c r="AG1203" s="179" t="s">
        <v>1316</v>
      </c>
      <c r="AH1203" s="180">
        <v>0.71428599999999998</v>
      </c>
      <c r="AI1203" s="181">
        <v>0.7142857142857143</v>
      </c>
      <c r="AJ1203" s="179" t="s">
        <v>305</v>
      </c>
      <c r="AK1203" s="179" t="s">
        <v>324</v>
      </c>
      <c r="AL1203" s="74"/>
      <c r="AM1203" s="74"/>
    </row>
    <row r="1204" spans="33:39" x14ac:dyDescent="0.25">
      <c r="AG1204" s="179" t="s">
        <v>1317</v>
      </c>
      <c r="AH1204" s="180">
        <v>0.71604900000000005</v>
      </c>
      <c r="AI1204" s="181">
        <v>0.71604938271604934</v>
      </c>
      <c r="AJ1204" s="179" t="s">
        <v>184</v>
      </c>
      <c r="AK1204" s="179" t="s">
        <v>206</v>
      </c>
      <c r="AL1204" s="74"/>
      <c r="AM1204" s="74"/>
    </row>
    <row r="1205" spans="33:39" x14ac:dyDescent="0.25">
      <c r="AG1205" s="179" t="s">
        <v>1318</v>
      </c>
      <c r="AH1205" s="180">
        <v>0.71666700000000005</v>
      </c>
      <c r="AI1205" s="181">
        <v>0.71666666666666667</v>
      </c>
      <c r="AJ1205" s="179" t="s">
        <v>203</v>
      </c>
      <c r="AK1205" s="179" t="s">
        <v>182</v>
      </c>
      <c r="AL1205" s="74"/>
      <c r="AM1205" s="74"/>
    </row>
    <row r="1206" spans="33:39" x14ac:dyDescent="0.25">
      <c r="AG1206" s="179" t="s">
        <v>1319</v>
      </c>
      <c r="AH1206" s="180">
        <v>0.717391</v>
      </c>
      <c r="AI1206" s="181">
        <v>0.71739130434782605</v>
      </c>
      <c r="AJ1206" s="179" t="s">
        <v>220</v>
      </c>
      <c r="AK1206" s="179" t="s">
        <v>310</v>
      </c>
      <c r="AL1206" s="74"/>
      <c r="AM1206" s="74"/>
    </row>
    <row r="1207" spans="33:39" x14ac:dyDescent="0.25">
      <c r="AG1207" s="179" t="s">
        <v>1320</v>
      </c>
      <c r="AH1207" s="180">
        <v>0.71794899999999995</v>
      </c>
      <c r="AI1207" s="181">
        <v>0.71794871794871795</v>
      </c>
      <c r="AJ1207" s="179" t="s">
        <v>239</v>
      </c>
      <c r="AK1207" s="179" t="s">
        <v>278</v>
      </c>
      <c r="AL1207" s="74"/>
      <c r="AM1207" s="74"/>
    </row>
    <row r="1208" spans="33:39" x14ac:dyDescent="0.25">
      <c r="AG1208" s="179" t="s">
        <v>1321</v>
      </c>
      <c r="AH1208" s="180">
        <v>0.71875</v>
      </c>
      <c r="AI1208" s="181">
        <v>0.71875</v>
      </c>
      <c r="AJ1208" s="179" t="s">
        <v>258</v>
      </c>
      <c r="AK1208" s="179" t="s">
        <v>225</v>
      </c>
      <c r="AL1208" s="74"/>
      <c r="AM1208" s="74"/>
    </row>
    <row r="1209" spans="33:39" x14ac:dyDescent="0.25">
      <c r="AG1209" s="179" t="s">
        <v>1322</v>
      </c>
      <c r="AH1209" s="180">
        <v>0.71929799999999999</v>
      </c>
      <c r="AI1209" s="181">
        <v>0.7192982456140351</v>
      </c>
      <c r="AJ1209" s="179" t="s">
        <v>272</v>
      </c>
      <c r="AK1209" s="179" t="s">
        <v>322</v>
      </c>
      <c r="AL1209" s="74"/>
      <c r="AM1209" s="74"/>
    </row>
    <row r="1210" spans="33:39" x14ac:dyDescent="0.25">
      <c r="AG1210" s="179" t="s">
        <v>1323</v>
      </c>
      <c r="AH1210" s="180">
        <v>0.72</v>
      </c>
      <c r="AI1210" s="181">
        <v>0.72</v>
      </c>
      <c r="AJ1210" s="179" t="s">
        <v>288</v>
      </c>
      <c r="AK1210" s="179" t="s">
        <v>250</v>
      </c>
      <c r="AL1210" s="74"/>
      <c r="AM1210" s="74"/>
    </row>
    <row r="1211" spans="33:39" x14ac:dyDescent="0.25">
      <c r="AG1211" s="179" t="s">
        <v>1324</v>
      </c>
      <c r="AH1211" s="180">
        <v>0.72058800000000001</v>
      </c>
      <c r="AI1211" s="181">
        <v>0.72058823529411764</v>
      </c>
      <c r="AJ1211" s="179" t="s">
        <v>252</v>
      </c>
      <c r="AK1211" s="179" t="s">
        <v>176</v>
      </c>
      <c r="AL1211" s="74"/>
      <c r="AM1211" s="74"/>
    </row>
    <row r="1212" spans="33:39" x14ac:dyDescent="0.25">
      <c r="AG1212" s="179" t="s">
        <v>1325</v>
      </c>
      <c r="AH1212" s="180">
        <v>0.72131100000000004</v>
      </c>
      <c r="AI1212" s="181">
        <v>0.72131147540983609</v>
      </c>
      <c r="AJ1212" s="179" t="s">
        <v>201</v>
      </c>
      <c r="AK1212" s="179" t="s">
        <v>348</v>
      </c>
      <c r="AL1212" s="74"/>
      <c r="AM1212" s="74"/>
    </row>
    <row r="1213" spans="33:39" x14ac:dyDescent="0.25">
      <c r="AG1213" s="179" t="s">
        <v>1326</v>
      </c>
      <c r="AH1213" s="180">
        <v>0.72222200000000003</v>
      </c>
      <c r="AI1213" s="181">
        <v>0.72222222222222221</v>
      </c>
      <c r="AJ1213" s="179" t="s">
        <v>337</v>
      </c>
      <c r="AK1213" s="179" t="s">
        <v>288</v>
      </c>
      <c r="AL1213" s="74"/>
      <c r="AM1213" s="74"/>
    </row>
    <row r="1214" spans="33:39" x14ac:dyDescent="0.25">
      <c r="AG1214" s="179" t="s">
        <v>1327</v>
      </c>
      <c r="AH1214" s="180">
        <v>0.72222200000000003</v>
      </c>
      <c r="AI1214" s="181">
        <v>0.72222222222222221</v>
      </c>
      <c r="AJ1214" s="179" t="s">
        <v>337</v>
      </c>
      <c r="AK1214" s="179" t="s">
        <v>288</v>
      </c>
      <c r="AL1214" s="74"/>
      <c r="AM1214" s="74"/>
    </row>
    <row r="1215" spans="33:39" x14ac:dyDescent="0.25">
      <c r="AG1215" s="179" t="s">
        <v>1328</v>
      </c>
      <c r="AH1215" s="180">
        <v>0.72340400000000005</v>
      </c>
      <c r="AI1215" s="181">
        <v>0.72340425531914898</v>
      </c>
      <c r="AJ1215" s="179" t="s">
        <v>218</v>
      </c>
      <c r="AK1215" s="179" t="s">
        <v>197</v>
      </c>
      <c r="AL1215" s="74"/>
      <c r="AM1215" s="74"/>
    </row>
    <row r="1216" spans="33:39" x14ac:dyDescent="0.25">
      <c r="AG1216" s="179" t="s">
        <v>1329</v>
      </c>
      <c r="AH1216" s="180">
        <v>0.72413799999999995</v>
      </c>
      <c r="AI1216" s="181">
        <v>0.72413793103448276</v>
      </c>
      <c r="AJ1216" s="179" t="s">
        <v>269</v>
      </c>
      <c r="AK1216" s="179" t="s">
        <v>235</v>
      </c>
      <c r="AL1216" s="74"/>
      <c r="AM1216" s="74"/>
    </row>
    <row r="1217" spans="33:39" x14ac:dyDescent="0.25">
      <c r="AG1217" s="179" t="s">
        <v>1330</v>
      </c>
      <c r="AH1217" s="180">
        <v>0.724638</v>
      </c>
      <c r="AI1217" s="181">
        <v>0.72463768115942029</v>
      </c>
      <c r="AJ1217" s="179" t="s">
        <v>192</v>
      </c>
      <c r="AK1217" s="179" t="s">
        <v>294</v>
      </c>
      <c r="AL1217" s="74"/>
      <c r="AM1217" s="74"/>
    </row>
    <row r="1218" spans="33:39" x14ac:dyDescent="0.25">
      <c r="AG1218" s="179" t="s">
        <v>1331</v>
      </c>
      <c r="AH1218" s="180">
        <v>0.725275</v>
      </c>
      <c r="AI1218" s="181">
        <v>0.72527472527472525</v>
      </c>
      <c r="AJ1218" s="179" t="s">
        <v>392</v>
      </c>
      <c r="AK1218" s="179" t="s">
        <v>199</v>
      </c>
      <c r="AL1218" s="74"/>
      <c r="AM1218" s="74"/>
    </row>
    <row r="1219" spans="33:39" x14ac:dyDescent="0.25">
      <c r="AG1219" s="179" t="s">
        <v>1332</v>
      </c>
      <c r="AH1219" s="180">
        <v>0.72602699999999998</v>
      </c>
      <c r="AI1219" s="181">
        <v>0.72602739726027399</v>
      </c>
      <c r="AJ1219" s="179" t="s">
        <v>291</v>
      </c>
      <c r="AK1219" s="179" t="s">
        <v>212</v>
      </c>
      <c r="AL1219" s="74"/>
      <c r="AM1219" s="74"/>
    </row>
    <row r="1220" spans="33:39" x14ac:dyDescent="0.25">
      <c r="AG1220" s="179" t="s">
        <v>1333</v>
      </c>
      <c r="AH1220" s="180">
        <v>0.72727299999999995</v>
      </c>
      <c r="AI1220" s="181">
        <v>0.72727272727272729</v>
      </c>
      <c r="AJ1220" s="179" t="s">
        <v>356</v>
      </c>
      <c r="AK1220" s="179" t="s">
        <v>363</v>
      </c>
      <c r="AL1220" s="74"/>
      <c r="AM1220" s="74"/>
    </row>
    <row r="1221" spans="33:39" x14ac:dyDescent="0.25">
      <c r="AG1221" s="179" t="s">
        <v>1334</v>
      </c>
      <c r="AH1221" s="180">
        <v>0.72727299999999995</v>
      </c>
      <c r="AI1221" s="181">
        <v>0.72727272727272729</v>
      </c>
      <c r="AJ1221" s="179" t="s">
        <v>356</v>
      </c>
      <c r="AK1221" s="179" t="s">
        <v>363</v>
      </c>
      <c r="AL1221" s="74"/>
      <c r="AM1221" s="74"/>
    </row>
    <row r="1222" spans="33:39" x14ac:dyDescent="0.25">
      <c r="AG1222" s="179" t="s">
        <v>1335</v>
      </c>
      <c r="AH1222" s="180">
        <v>0.72727299999999995</v>
      </c>
      <c r="AI1222" s="181">
        <v>0.72727272727272729</v>
      </c>
      <c r="AJ1222" s="179" t="s">
        <v>356</v>
      </c>
      <c r="AK1222" s="179" t="s">
        <v>363</v>
      </c>
      <c r="AL1222" s="74"/>
      <c r="AM1222" s="74"/>
    </row>
    <row r="1223" spans="33:39" x14ac:dyDescent="0.25">
      <c r="AG1223" s="179" t="s">
        <v>1336</v>
      </c>
      <c r="AH1223" s="180">
        <v>0.72857099999999997</v>
      </c>
      <c r="AI1223" s="181">
        <v>0.72857142857142854</v>
      </c>
      <c r="AJ1223" s="179" t="s">
        <v>248</v>
      </c>
      <c r="AK1223" s="179" t="s">
        <v>428</v>
      </c>
      <c r="AL1223" s="74"/>
      <c r="AM1223" s="74"/>
    </row>
    <row r="1224" spans="33:39" x14ac:dyDescent="0.25">
      <c r="AG1224" s="179" t="s">
        <v>1337</v>
      </c>
      <c r="AH1224" s="180">
        <v>0.72941199999999995</v>
      </c>
      <c r="AI1224" s="181">
        <v>0.72941176470588232</v>
      </c>
      <c r="AJ1224" s="179" t="s">
        <v>180</v>
      </c>
      <c r="AK1224" s="179" t="s">
        <v>237</v>
      </c>
      <c r="AL1224" s="74"/>
      <c r="AM1224" s="74"/>
    </row>
    <row r="1225" spans="33:39" x14ac:dyDescent="0.25">
      <c r="AG1225" s="179" t="s">
        <v>1338</v>
      </c>
      <c r="AH1225" s="180">
        <v>0.730159</v>
      </c>
      <c r="AI1225" s="181">
        <v>0.73015873015873012</v>
      </c>
      <c r="AJ1225" s="179" t="s">
        <v>310</v>
      </c>
      <c r="AK1225" s="179" t="s">
        <v>342</v>
      </c>
      <c r="AL1225" s="74"/>
      <c r="AM1225" s="74"/>
    </row>
    <row r="1226" spans="33:39" x14ac:dyDescent="0.25">
      <c r="AG1226" s="179" t="s">
        <v>1339</v>
      </c>
      <c r="AH1226" s="180">
        <v>0.730769</v>
      </c>
      <c r="AI1226" s="181">
        <v>0.73076923076923073</v>
      </c>
      <c r="AJ1226" s="179" t="s">
        <v>281</v>
      </c>
      <c r="AK1226" s="179" t="s">
        <v>246</v>
      </c>
      <c r="AL1226" s="74"/>
      <c r="AM1226" s="74"/>
    </row>
    <row r="1227" spans="33:39" x14ac:dyDescent="0.25">
      <c r="AG1227" s="179" t="s">
        <v>1340</v>
      </c>
      <c r="AH1227" s="180">
        <v>0.73134299999999997</v>
      </c>
      <c r="AI1227" s="181">
        <v>0.73134328358208955</v>
      </c>
      <c r="AJ1227" s="179" t="s">
        <v>252</v>
      </c>
      <c r="AK1227" s="179" t="s">
        <v>262</v>
      </c>
      <c r="AL1227" s="74"/>
      <c r="AM1227" s="74"/>
    </row>
    <row r="1228" spans="33:39" x14ac:dyDescent="0.25">
      <c r="AG1228" s="179" t="s">
        <v>1341</v>
      </c>
      <c r="AH1228" s="180">
        <v>0.73195900000000003</v>
      </c>
      <c r="AI1228" s="181">
        <v>0.73195876288659789</v>
      </c>
      <c r="AJ1228" s="179" t="s">
        <v>174</v>
      </c>
      <c r="AK1228" s="179" t="s">
        <v>195</v>
      </c>
      <c r="AL1228" s="74"/>
      <c r="AM1228" s="74"/>
    </row>
    <row r="1229" spans="33:39" x14ac:dyDescent="0.25">
      <c r="AG1229" s="179" t="s">
        <v>1342</v>
      </c>
      <c r="AH1229" s="180">
        <v>0.73255800000000004</v>
      </c>
      <c r="AI1229" s="181">
        <v>0.73255813953488369</v>
      </c>
      <c r="AJ1229" s="179" t="s">
        <v>342</v>
      </c>
      <c r="AK1229" s="179" t="s">
        <v>346</v>
      </c>
      <c r="AL1229" s="74"/>
      <c r="AM1229" s="74"/>
    </row>
    <row r="1230" spans="33:39" x14ac:dyDescent="0.25">
      <c r="AG1230" s="179" t="s">
        <v>1343</v>
      </c>
      <c r="AH1230" s="180">
        <v>0.73333300000000001</v>
      </c>
      <c r="AI1230" s="181">
        <v>0.73333333333333328</v>
      </c>
      <c r="AJ1230" s="179" t="s">
        <v>363</v>
      </c>
      <c r="AK1230" s="179" t="s">
        <v>314</v>
      </c>
      <c r="AL1230" s="74"/>
      <c r="AM1230" s="74"/>
    </row>
    <row r="1231" spans="33:39" x14ac:dyDescent="0.25">
      <c r="AG1231" s="179" t="s">
        <v>1344</v>
      </c>
      <c r="AH1231" s="180">
        <v>0.734043</v>
      </c>
      <c r="AI1231" s="181">
        <v>0.73404255319148937</v>
      </c>
      <c r="AJ1231" s="179" t="s">
        <v>294</v>
      </c>
      <c r="AK1231" s="179" t="s">
        <v>164</v>
      </c>
      <c r="AL1231" s="74"/>
      <c r="AM1231" s="74"/>
    </row>
    <row r="1232" spans="33:39" x14ac:dyDescent="0.25">
      <c r="AG1232" s="179" t="s">
        <v>1345</v>
      </c>
      <c r="AH1232" s="180">
        <v>0.73469399999999996</v>
      </c>
      <c r="AI1232" s="181">
        <v>0.73469387755102045</v>
      </c>
      <c r="AJ1232" s="179" t="s">
        <v>214</v>
      </c>
      <c r="AK1232" s="179" t="s">
        <v>252</v>
      </c>
      <c r="AL1232" s="74"/>
      <c r="AM1232" s="74"/>
    </row>
    <row r="1233" spans="33:39" x14ac:dyDescent="0.25">
      <c r="AG1233" s="179" t="s">
        <v>1346</v>
      </c>
      <c r="AH1233" s="180">
        <v>0.735294</v>
      </c>
      <c r="AI1233" s="181">
        <v>0.73529411764705888</v>
      </c>
      <c r="AJ1233" s="179" t="s">
        <v>250</v>
      </c>
      <c r="AK1233" s="179" t="s">
        <v>218</v>
      </c>
      <c r="AL1233" s="74"/>
      <c r="AM1233" s="74"/>
    </row>
    <row r="1234" spans="33:39" x14ac:dyDescent="0.25">
      <c r="AG1234" s="179" t="s">
        <v>1347</v>
      </c>
      <c r="AH1234" s="180">
        <v>0.73584899999999998</v>
      </c>
      <c r="AI1234" s="181">
        <v>0.73584905660377353</v>
      </c>
      <c r="AJ1234" s="179" t="s">
        <v>278</v>
      </c>
      <c r="AK1234" s="179" t="s">
        <v>291</v>
      </c>
      <c r="AL1234" s="74"/>
      <c r="AM1234" s="74"/>
    </row>
    <row r="1235" spans="33:39" x14ac:dyDescent="0.25">
      <c r="AG1235" s="179" t="s">
        <v>1348</v>
      </c>
      <c r="AH1235" s="180">
        <v>0.736842</v>
      </c>
      <c r="AI1235" s="181">
        <v>0.73684210526315785</v>
      </c>
      <c r="AJ1235" s="179" t="s">
        <v>327</v>
      </c>
      <c r="AK1235" s="179" t="s">
        <v>281</v>
      </c>
      <c r="AL1235" s="74"/>
      <c r="AM1235" s="74"/>
    </row>
    <row r="1236" spans="33:39" x14ac:dyDescent="0.25">
      <c r="AG1236" s="179" t="s">
        <v>1349</v>
      </c>
      <c r="AH1236" s="180">
        <v>0.73737399999999997</v>
      </c>
      <c r="AI1236" s="181">
        <v>0.73737373737373735</v>
      </c>
      <c r="AJ1236" s="179" t="s">
        <v>212</v>
      </c>
      <c r="AK1236" s="179" t="s">
        <v>325</v>
      </c>
      <c r="AL1236" s="74"/>
      <c r="AM1236" s="74"/>
    </row>
    <row r="1237" spans="33:39" x14ac:dyDescent="0.25">
      <c r="AG1237" s="179" t="s">
        <v>1350</v>
      </c>
      <c r="AH1237" s="180">
        <v>0.73809499999999995</v>
      </c>
      <c r="AI1237" s="181">
        <v>0.73809523809523814</v>
      </c>
      <c r="AJ1237" s="179" t="s">
        <v>227</v>
      </c>
      <c r="AK1237" s="179" t="s">
        <v>633</v>
      </c>
      <c r="AL1237" s="74"/>
      <c r="AM1237" s="74"/>
    </row>
    <row r="1238" spans="33:39" x14ac:dyDescent="0.25">
      <c r="AG1238" s="179" t="s">
        <v>1351</v>
      </c>
      <c r="AH1238" s="180">
        <v>0.73863599999999996</v>
      </c>
      <c r="AI1238" s="181">
        <v>0.73863636363636365</v>
      </c>
      <c r="AJ1238" s="179" t="s">
        <v>178</v>
      </c>
      <c r="AK1238" s="179" t="s">
        <v>166</v>
      </c>
      <c r="AL1238" s="74"/>
      <c r="AM1238" s="74"/>
    </row>
    <row r="1239" spans="33:39" x14ac:dyDescent="0.25">
      <c r="AG1239" s="179" t="s">
        <v>1352</v>
      </c>
      <c r="AH1239" s="180">
        <v>0.73912999999999995</v>
      </c>
      <c r="AI1239" s="181">
        <v>0.73913043478260865</v>
      </c>
      <c r="AJ1239" s="179" t="s">
        <v>296</v>
      </c>
      <c r="AK1239" s="179" t="s">
        <v>258</v>
      </c>
      <c r="AL1239" s="74"/>
      <c r="AM1239" s="74"/>
    </row>
    <row r="1240" spans="33:39" x14ac:dyDescent="0.25">
      <c r="AG1240" s="179" t="s">
        <v>1353</v>
      </c>
      <c r="AH1240" s="180">
        <v>0.74</v>
      </c>
      <c r="AI1240" s="181">
        <v>0.74</v>
      </c>
      <c r="AJ1240" s="179" t="s">
        <v>284</v>
      </c>
      <c r="AK1240" s="179" t="s">
        <v>192</v>
      </c>
      <c r="AL1240" s="74"/>
      <c r="AM1240" s="74"/>
    </row>
    <row r="1241" spans="33:39" x14ac:dyDescent="0.25">
      <c r="AG1241" s="179" t="s">
        <v>1354</v>
      </c>
      <c r="AH1241" s="180">
        <v>0.74074099999999998</v>
      </c>
      <c r="AI1241" s="181">
        <v>0.7407407407407407</v>
      </c>
      <c r="AJ1241" s="179" t="s">
        <v>275</v>
      </c>
      <c r="AK1241" s="179" t="s">
        <v>243</v>
      </c>
      <c r="AL1241" s="74"/>
      <c r="AM1241" s="74"/>
    </row>
    <row r="1242" spans="33:39" x14ac:dyDescent="0.25">
      <c r="AG1242" s="179" t="s">
        <v>1355</v>
      </c>
      <c r="AH1242" s="180">
        <v>0.74137900000000001</v>
      </c>
      <c r="AI1242" s="181">
        <v>0.74137931034482762</v>
      </c>
      <c r="AJ1242" s="179" t="s">
        <v>203</v>
      </c>
      <c r="AK1242" s="179" t="s">
        <v>184</v>
      </c>
      <c r="AL1242" s="74"/>
      <c r="AM1242" s="74"/>
    </row>
    <row r="1243" spans="33:39" x14ac:dyDescent="0.25">
      <c r="AG1243" s="179" t="s">
        <v>1356</v>
      </c>
      <c r="AH1243" s="180">
        <v>0.74193500000000001</v>
      </c>
      <c r="AI1243" s="181">
        <v>0.74193548387096775</v>
      </c>
      <c r="AJ1243" s="179" t="s">
        <v>258</v>
      </c>
      <c r="AK1243" s="179" t="s">
        <v>227</v>
      </c>
      <c r="AL1243" s="74"/>
      <c r="AM1243" s="74"/>
    </row>
    <row r="1244" spans="33:39" x14ac:dyDescent="0.25">
      <c r="AG1244" s="179" t="s">
        <v>1357</v>
      </c>
      <c r="AH1244" s="180">
        <v>0.74285699999999999</v>
      </c>
      <c r="AI1244" s="181">
        <v>0.74285714285714288</v>
      </c>
      <c r="AJ1244" s="179" t="s">
        <v>246</v>
      </c>
      <c r="AK1244" s="179" t="s">
        <v>216</v>
      </c>
      <c r="AL1244" s="74"/>
      <c r="AM1244" s="74"/>
    </row>
    <row r="1245" spans="33:39" x14ac:dyDescent="0.25">
      <c r="AG1245" s="179" t="s">
        <v>1358</v>
      </c>
      <c r="AH1245" s="180">
        <v>0.74324299999999999</v>
      </c>
      <c r="AI1245" s="181">
        <v>0.7432432432432432</v>
      </c>
      <c r="AJ1245" s="179" t="s">
        <v>286</v>
      </c>
      <c r="AK1245" s="179" t="s">
        <v>371</v>
      </c>
      <c r="AL1245" s="74"/>
      <c r="AM1245" s="74"/>
    </row>
    <row r="1246" spans="33:39" x14ac:dyDescent="0.25">
      <c r="AG1246" s="179" t="s">
        <v>1359</v>
      </c>
      <c r="AH1246" s="180">
        <v>0.74418600000000001</v>
      </c>
      <c r="AI1246" s="181">
        <v>0.7441860465116279</v>
      </c>
      <c r="AJ1246" s="179" t="s">
        <v>225</v>
      </c>
      <c r="AK1246" s="179" t="s">
        <v>203</v>
      </c>
      <c r="AL1246" s="74"/>
      <c r="AM1246" s="74"/>
    </row>
    <row r="1247" spans="33:39" x14ac:dyDescent="0.25">
      <c r="AG1247" s="179" t="s">
        <v>1360</v>
      </c>
      <c r="AH1247" s="180">
        <v>0.74468100000000004</v>
      </c>
      <c r="AI1247" s="181">
        <v>0.74468085106382975</v>
      </c>
      <c r="AJ1247" s="179" t="s">
        <v>216</v>
      </c>
      <c r="AK1247" s="179" t="s">
        <v>197</v>
      </c>
      <c r="AL1247" s="74"/>
      <c r="AM1247" s="74"/>
    </row>
    <row r="1248" spans="33:39" x14ac:dyDescent="0.25">
      <c r="AG1248" s="179" t="s">
        <v>1361</v>
      </c>
      <c r="AH1248" s="180">
        <v>0.74545499999999998</v>
      </c>
      <c r="AI1248" s="181">
        <v>0.74545454545454548</v>
      </c>
      <c r="AJ1248" s="179" t="s">
        <v>272</v>
      </c>
      <c r="AK1248" s="179" t="s">
        <v>286</v>
      </c>
      <c r="AL1248" s="74"/>
      <c r="AM1248" s="74"/>
    </row>
    <row r="1249" spans="33:39" x14ac:dyDescent="0.25">
      <c r="AG1249" s="179" t="s">
        <v>1362</v>
      </c>
      <c r="AH1249" s="180">
        <v>0.74603200000000003</v>
      </c>
      <c r="AI1249" s="181">
        <v>0.74603174603174605</v>
      </c>
      <c r="AJ1249" s="179" t="s">
        <v>197</v>
      </c>
      <c r="AK1249" s="179" t="s">
        <v>342</v>
      </c>
      <c r="AL1249" s="74"/>
      <c r="AM1249" s="74"/>
    </row>
    <row r="1250" spans="33:39" x14ac:dyDescent="0.25">
      <c r="AG1250" s="179" t="s">
        <v>1363</v>
      </c>
      <c r="AH1250" s="180">
        <v>0.74666699999999997</v>
      </c>
      <c r="AI1250" s="181">
        <v>0.7466666666666667</v>
      </c>
      <c r="AJ1250" s="179" t="s">
        <v>186</v>
      </c>
      <c r="AK1250" s="179" t="s">
        <v>172</v>
      </c>
      <c r="AL1250" s="74"/>
      <c r="AM1250" s="74"/>
    </row>
    <row r="1251" spans="33:39" x14ac:dyDescent="0.25">
      <c r="AG1251" s="179" t="s">
        <v>1364</v>
      </c>
      <c r="AH1251" s="180">
        <v>0.74736800000000003</v>
      </c>
      <c r="AI1251" s="181">
        <v>0.74736842105263157</v>
      </c>
      <c r="AJ1251" s="179" t="s">
        <v>174</v>
      </c>
      <c r="AK1251" s="179" t="s">
        <v>458</v>
      </c>
      <c r="AL1251" s="74"/>
      <c r="AM1251" s="74"/>
    </row>
    <row r="1252" spans="33:39" x14ac:dyDescent="0.25">
      <c r="AG1252" s="179" t="s">
        <v>1365</v>
      </c>
      <c r="AH1252" s="180">
        <v>0.75</v>
      </c>
      <c r="AI1252" s="181">
        <v>0.75</v>
      </c>
      <c r="AJ1252" s="179" t="s">
        <v>222</v>
      </c>
      <c r="AK1252" s="179" t="s">
        <v>260</v>
      </c>
      <c r="AL1252" s="74"/>
      <c r="AM1252" s="74"/>
    </row>
    <row r="1253" spans="33:39" x14ac:dyDescent="0.25">
      <c r="AG1253" s="179" t="s">
        <v>1366</v>
      </c>
      <c r="AH1253" s="180">
        <v>0.75</v>
      </c>
      <c r="AI1253" s="181">
        <v>0.75</v>
      </c>
      <c r="AJ1253" s="179" t="s">
        <v>222</v>
      </c>
      <c r="AK1253" s="179" t="s">
        <v>260</v>
      </c>
      <c r="AL1253" s="74"/>
      <c r="AM1253" s="74"/>
    </row>
    <row r="1254" spans="33:39" x14ac:dyDescent="0.25">
      <c r="AG1254" s="179" t="s">
        <v>1367</v>
      </c>
      <c r="AH1254" s="180">
        <v>0.75</v>
      </c>
      <c r="AI1254" s="181">
        <v>0.75</v>
      </c>
      <c r="AJ1254" s="179" t="s">
        <v>222</v>
      </c>
      <c r="AK1254" s="179" t="s">
        <v>260</v>
      </c>
      <c r="AL1254" s="74"/>
      <c r="AM1254" s="74"/>
    </row>
    <row r="1255" spans="33:39" x14ac:dyDescent="0.25">
      <c r="AG1255" s="179" t="s">
        <v>1368</v>
      </c>
      <c r="AH1255" s="180">
        <v>0.75</v>
      </c>
      <c r="AI1255" s="181">
        <v>0.75</v>
      </c>
      <c r="AJ1255" s="179" t="s">
        <v>222</v>
      </c>
      <c r="AK1255" s="179" t="s">
        <v>260</v>
      </c>
      <c r="AL1255" s="74"/>
      <c r="AM1255" s="74"/>
    </row>
    <row r="1256" spans="33:39" x14ac:dyDescent="0.25">
      <c r="AG1256" s="179" t="s">
        <v>1369</v>
      </c>
      <c r="AH1256" s="180">
        <v>0.75</v>
      </c>
      <c r="AI1256" s="181">
        <v>0.75</v>
      </c>
      <c r="AJ1256" s="179" t="s">
        <v>222</v>
      </c>
      <c r="AK1256" s="179" t="s">
        <v>260</v>
      </c>
      <c r="AL1256" s="74"/>
      <c r="AM1256" s="74"/>
    </row>
    <row r="1257" spans="33:39" x14ac:dyDescent="0.25">
      <c r="AG1257" s="179" t="s">
        <v>1370</v>
      </c>
      <c r="AH1257" s="180">
        <v>0.75</v>
      </c>
      <c r="AI1257" s="181">
        <v>0.75</v>
      </c>
      <c r="AJ1257" s="179" t="s">
        <v>222</v>
      </c>
      <c r="AK1257" s="179" t="s">
        <v>260</v>
      </c>
      <c r="AL1257" s="74"/>
      <c r="AM1257" s="74"/>
    </row>
    <row r="1258" spans="33:39" x14ac:dyDescent="0.25">
      <c r="AG1258" s="179" t="s">
        <v>1371</v>
      </c>
      <c r="AH1258" s="180">
        <v>0.75</v>
      </c>
      <c r="AI1258" s="181">
        <v>0.75</v>
      </c>
      <c r="AJ1258" s="179" t="s">
        <v>222</v>
      </c>
      <c r="AK1258" s="179" t="s">
        <v>260</v>
      </c>
      <c r="AL1258" s="74"/>
      <c r="AM1258" s="74"/>
    </row>
    <row r="1259" spans="33:39" x14ac:dyDescent="0.25">
      <c r="AG1259" s="179" t="s">
        <v>1372</v>
      </c>
      <c r="AH1259" s="180">
        <v>0.75268800000000002</v>
      </c>
      <c r="AI1259" s="181">
        <v>0.75268817204301075</v>
      </c>
      <c r="AJ1259" s="179" t="s">
        <v>428</v>
      </c>
      <c r="AK1259" s="179" t="s">
        <v>334</v>
      </c>
      <c r="AL1259" s="74"/>
      <c r="AM1259" s="74"/>
    </row>
    <row r="1260" spans="33:39" x14ac:dyDescent="0.25">
      <c r="AG1260" s="179" t="s">
        <v>1373</v>
      </c>
      <c r="AH1260" s="180">
        <v>0.75342500000000001</v>
      </c>
      <c r="AI1260" s="181">
        <v>0.75342465753424659</v>
      </c>
      <c r="AJ1260" s="179" t="s">
        <v>286</v>
      </c>
      <c r="AK1260" s="179" t="s">
        <v>212</v>
      </c>
      <c r="AL1260" s="74"/>
      <c r="AM1260" s="74"/>
    </row>
    <row r="1261" spans="33:39" x14ac:dyDescent="0.25">
      <c r="AG1261" s="179" t="s">
        <v>1374</v>
      </c>
      <c r="AH1261" s="180">
        <v>0.75409800000000005</v>
      </c>
      <c r="AI1261" s="181">
        <v>0.75409836065573765</v>
      </c>
      <c r="AJ1261" s="179" t="s">
        <v>310</v>
      </c>
      <c r="AK1261" s="179" t="s">
        <v>348</v>
      </c>
      <c r="AL1261" s="74"/>
      <c r="AM1261" s="74"/>
    </row>
    <row r="1262" spans="33:39" x14ac:dyDescent="0.25">
      <c r="AG1262" s="179" t="s">
        <v>1375</v>
      </c>
      <c r="AH1262" s="180">
        <v>0.75471699999999997</v>
      </c>
      <c r="AI1262" s="181">
        <v>0.75471698113207553</v>
      </c>
      <c r="AJ1262" s="179" t="s">
        <v>847</v>
      </c>
      <c r="AK1262" s="179" t="s">
        <v>291</v>
      </c>
      <c r="AL1262" s="74"/>
      <c r="AM1262" s="74"/>
    </row>
    <row r="1263" spans="33:39" x14ac:dyDescent="0.25">
      <c r="AG1263" s="179" t="s">
        <v>1376</v>
      </c>
      <c r="AH1263" s="180">
        <v>0.75531899999999996</v>
      </c>
      <c r="AI1263" s="181">
        <v>0.75531914893617025</v>
      </c>
      <c r="AJ1263" s="179" t="s">
        <v>174</v>
      </c>
      <c r="AK1263" s="179" t="s">
        <v>164</v>
      </c>
      <c r="AL1263" s="74"/>
      <c r="AM1263" s="74"/>
    </row>
    <row r="1264" spans="33:39" x14ac:dyDescent="0.25">
      <c r="AG1264" s="179" t="s">
        <v>1377</v>
      </c>
      <c r="AH1264" s="180">
        <v>0.75609800000000005</v>
      </c>
      <c r="AI1264" s="181">
        <v>0.75609756097560976</v>
      </c>
      <c r="AJ1264" s="179" t="s">
        <v>227</v>
      </c>
      <c r="AK1264" s="179" t="s">
        <v>272</v>
      </c>
      <c r="AL1264" s="74"/>
      <c r="AM1264" s="74"/>
    </row>
    <row r="1265" spans="33:39" x14ac:dyDescent="0.25">
      <c r="AG1265" s="179" t="s">
        <v>1378</v>
      </c>
      <c r="AH1265" s="180">
        <v>0.75675700000000001</v>
      </c>
      <c r="AI1265" s="181">
        <v>0.7567567567567568</v>
      </c>
      <c r="AJ1265" s="179" t="s">
        <v>239</v>
      </c>
      <c r="AK1265" s="179" t="s">
        <v>284</v>
      </c>
      <c r="AL1265" s="74"/>
      <c r="AM1265" s="74"/>
    </row>
    <row r="1266" spans="33:39" x14ac:dyDescent="0.25">
      <c r="AG1266" s="179" t="s">
        <v>1379</v>
      </c>
      <c r="AH1266" s="180">
        <v>0.75757600000000003</v>
      </c>
      <c r="AI1266" s="181">
        <v>0.75757575757575757</v>
      </c>
      <c r="AJ1266" s="179" t="s">
        <v>250</v>
      </c>
      <c r="AK1266" s="179" t="s">
        <v>220</v>
      </c>
      <c r="AL1266" s="74"/>
      <c r="AM1266" s="74"/>
    </row>
    <row r="1267" spans="33:39" x14ac:dyDescent="0.25">
      <c r="AG1267" s="179" t="s">
        <v>1380</v>
      </c>
      <c r="AH1267" s="180">
        <v>0.75806499999999999</v>
      </c>
      <c r="AI1267" s="181">
        <v>0.75806451612903225</v>
      </c>
      <c r="AJ1267" s="179" t="s">
        <v>197</v>
      </c>
      <c r="AK1267" s="179" t="s">
        <v>180</v>
      </c>
      <c r="AL1267" s="74"/>
      <c r="AM1267" s="74"/>
    </row>
    <row r="1268" spans="33:39" x14ac:dyDescent="0.25">
      <c r="AG1268" s="179" t="s">
        <v>1381</v>
      </c>
      <c r="AH1268" s="180">
        <v>0.75862099999999999</v>
      </c>
      <c r="AI1268" s="181">
        <v>0.75862068965517238</v>
      </c>
      <c r="AJ1268" s="179" t="s">
        <v>264</v>
      </c>
      <c r="AK1268" s="179" t="s">
        <v>235</v>
      </c>
      <c r="AL1268" s="74"/>
      <c r="AM1268" s="74"/>
    </row>
    <row r="1269" spans="33:39" x14ac:dyDescent="0.25">
      <c r="AG1269" s="179" t="s">
        <v>1382</v>
      </c>
      <c r="AH1269" s="180">
        <v>0.75925900000000002</v>
      </c>
      <c r="AI1269" s="181">
        <v>0.7592592592592593</v>
      </c>
      <c r="AJ1269" s="179" t="s">
        <v>272</v>
      </c>
      <c r="AK1269" s="179" t="s">
        <v>188</v>
      </c>
      <c r="AL1269" s="74"/>
      <c r="AM1269" s="74"/>
    </row>
    <row r="1270" spans="33:39" x14ac:dyDescent="0.25">
      <c r="AG1270" s="179" t="s">
        <v>1383</v>
      </c>
      <c r="AH1270" s="180">
        <v>0.76</v>
      </c>
      <c r="AI1270" s="181">
        <v>0.76</v>
      </c>
      <c r="AJ1270" s="179" t="s">
        <v>281</v>
      </c>
      <c r="AK1270" s="179" t="s">
        <v>250</v>
      </c>
      <c r="AL1270" s="74"/>
      <c r="AM1270" s="74"/>
    </row>
    <row r="1271" spans="33:39" x14ac:dyDescent="0.25">
      <c r="AG1271" s="179" t="s">
        <v>1384</v>
      </c>
      <c r="AH1271" s="180">
        <v>0.76056299999999999</v>
      </c>
      <c r="AI1271" s="181">
        <v>0.76056338028169013</v>
      </c>
      <c r="AJ1271" s="179" t="s">
        <v>188</v>
      </c>
      <c r="AK1271" s="179" t="s">
        <v>174</v>
      </c>
      <c r="AL1271" s="74"/>
      <c r="AM1271" s="74"/>
    </row>
    <row r="1272" spans="33:39" x14ac:dyDescent="0.25">
      <c r="AG1272" s="179" t="s">
        <v>1385</v>
      </c>
      <c r="AH1272" s="180">
        <v>0.76136400000000004</v>
      </c>
      <c r="AI1272" s="181">
        <v>0.76136363636363635</v>
      </c>
      <c r="AJ1272" s="179" t="s">
        <v>262</v>
      </c>
      <c r="AK1272" s="179" t="s">
        <v>166</v>
      </c>
      <c r="AL1272" s="74"/>
      <c r="AM1272" s="74"/>
    </row>
    <row r="1273" spans="33:39" x14ac:dyDescent="0.25">
      <c r="AG1273" s="179" t="s">
        <v>1386</v>
      </c>
      <c r="AH1273" s="180">
        <v>0.76190500000000005</v>
      </c>
      <c r="AI1273" s="181">
        <v>0.76190476190476186</v>
      </c>
      <c r="AJ1273" s="179" t="s">
        <v>302</v>
      </c>
      <c r="AK1273" s="179" t="s">
        <v>269</v>
      </c>
      <c r="AL1273" s="74"/>
      <c r="AM1273" s="74"/>
    </row>
    <row r="1274" spans="33:39" x14ac:dyDescent="0.25">
      <c r="AG1274" s="179" t="s">
        <v>1387</v>
      </c>
      <c r="AH1274" s="180">
        <v>0.76271199999999995</v>
      </c>
      <c r="AI1274" s="181">
        <v>0.76271186440677963</v>
      </c>
      <c r="AJ1274" s="179" t="s">
        <v>960</v>
      </c>
      <c r="AK1274" s="179" t="s">
        <v>233</v>
      </c>
      <c r="AL1274" s="74"/>
      <c r="AM1274" s="74"/>
    </row>
    <row r="1275" spans="33:39" x14ac:dyDescent="0.25">
      <c r="AG1275" s="179" t="s">
        <v>1388</v>
      </c>
      <c r="AH1275" s="180">
        <v>0.763158</v>
      </c>
      <c r="AI1275" s="181">
        <v>0.76315789473684215</v>
      </c>
      <c r="AJ1275" s="179" t="s">
        <v>235</v>
      </c>
      <c r="AK1275" s="179" t="s">
        <v>594</v>
      </c>
      <c r="AL1275" s="74"/>
      <c r="AM1275" s="74"/>
    </row>
    <row r="1276" spans="33:39" x14ac:dyDescent="0.25">
      <c r="AG1276" s="179" t="s">
        <v>1389</v>
      </c>
      <c r="AH1276" s="180">
        <v>0.76404499999999997</v>
      </c>
      <c r="AI1276" s="181">
        <v>0.7640449438202247</v>
      </c>
      <c r="AJ1276" s="179" t="s">
        <v>176</v>
      </c>
      <c r="AK1276" s="179" t="s">
        <v>316</v>
      </c>
      <c r="AL1276" s="74"/>
      <c r="AM1276" s="74"/>
    </row>
    <row r="1277" spans="33:39" x14ac:dyDescent="0.25">
      <c r="AG1277" s="179" t="s">
        <v>1390</v>
      </c>
      <c r="AH1277" s="180">
        <v>0.764706</v>
      </c>
      <c r="AI1277" s="181">
        <v>0.76470588235294112</v>
      </c>
      <c r="AJ1277" s="179" t="s">
        <v>337</v>
      </c>
      <c r="AK1277" s="179" t="s">
        <v>296</v>
      </c>
      <c r="AL1277" s="74"/>
      <c r="AM1277" s="74"/>
    </row>
    <row r="1278" spans="33:39" x14ac:dyDescent="0.25">
      <c r="AG1278" s="179" t="s">
        <v>1391</v>
      </c>
      <c r="AH1278" s="180">
        <v>0.76530600000000004</v>
      </c>
      <c r="AI1278" s="181">
        <v>0.76530612244897955</v>
      </c>
      <c r="AJ1278" s="179" t="s">
        <v>172</v>
      </c>
      <c r="AK1278" s="179" t="s">
        <v>223</v>
      </c>
      <c r="AL1278" s="74"/>
      <c r="AM1278" s="74"/>
    </row>
    <row r="1279" spans="33:39" x14ac:dyDescent="0.25">
      <c r="AG1279" s="179" t="s">
        <v>1392</v>
      </c>
      <c r="AH1279" s="180">
        <v>0.765957</v>
      </c>
      <c r="AI1279" s="181">
        <v>0.76595744680851063</v>
      </c>
      <c r="AJ1279" s="179" t="s">
        <v>214</v>
      </c>
      <c r="AK1279" s="179" t="s">
        <v>197</v>
      </c>
      <c r="AL1279" s="74"/>
      <c r="AM1279" s="74"/>
    </row>
    <row r="1280" spans="33:39" x14ac:dyDescent="0.25">
      <c r="AG1280" s="179" t="s">
        <v>1393</v>
      </c>
      <c r="AH1280" s="180">
        <v>0.76666699999999999</v>
      </c>
      <c r="AI1280" s="181">
        <v>0.76666666666666672</v>
      </c>
      <c r="AJ1280" s="179" t="s">
        <v>258</v>
      </c>
      <c r="AK1280" s="179" t="s">
        <v>231</v>
      </c>
      <c r="AL1280" s="74"/>
      <c r="AM1280" s="74"/>
    </row>
    <row r="1281" spans="33:39" x14ac:dyDescent="0.25">
      <c r="AG1281" s="179" t="s">
        <v>1394</v>
      </c>
      <c r="AH1281" s="180">
        <v>0.76744199999999996</v>
      </c>
      <c r="AI1281" s="181">
        <v>0.76744186046511631</v>
      </c>
      <c r="AJ1281" s="179" t="s">
        <v>220</v>
      </c>
      <c r="AK1281" s="179" t="s">
        <v>203</v>
      </c>
      <c r="AL1281" s="74"/>
      <c r="AM1281" s="74"/>
    </row>
    <row r="1282" spans="33:39" x14ac:dyDescent="0.25">
      <c r="AG1282" s="179" t="s">
        <v>1395</v>
      </c>
      <c r="AH1282" s="180">
        <v>0.76811600000000002</v>
      </c>
      <c r="AI1282" s="181">
        <v>0.76811594202898548</v>
      </c>
      <c r="AJ1282" s="179" t="s">
        <v>291</v>
      </c>
      <c r="AK1282" s="179" t="s">
        <v>294</v>
      </c>
      <c r="AL1282" s="74"/>
      <c r="AM1282" s="74"/>
    </row>
    <row r="1283" spans="33:39" x14ac:dyDescent="0.25">
      <c r="AG1283" s="179" t="s">
        <v>1396</v>
      </c>
      <c r="AH1283" s="180">
        <v>0.769231</v>
      </c>
      <c r="AI1283" s="181">
        <v>0.76923076923076927</v>
      </c>
      <c r="AJ1283" s="179" t="s">
        <v>379</v>
      </c>
      <c r="AK1283" s="179" t="s">
        <v>337</v>
      </c>
      <c r="AL1283" s="74"/>
      <c r="AM1283" s="74"/>
    </row>
    <row r="1284" spans="33:39" x14ac:dyDescent="0.25">
      <c r="AG1284" s="179" t="s">
        <v>1397</v>
      </c>
      <c r="AH1284" s="180">
        <v>0.769231</v>
      </c>
      <c r="AI1284" s="181">
        <v>0.76923076923076927</v>
      </c>
      <c r="AJ1284" s="179" t="s">
        <v>379</v>
      </c>
      <c r="AK1284" s="179" t="s">
        <v>337</v>
      </c>
      <c r="AL1284" s="74"/>
      <c r="AM1284" s="74"/>
    </row>
    <row r="1285" spans="33:39" x14ac:dyDescent="0.25">
      <c r="AG1285" s="179" t="s">
        <v>1398</v>
      </c>
      <c r="AH1285" s="180">
        <v>0.77011499999999999</v>
      </c>
      <c r="AI1285" s="181">
        <v>0.77011494252873558</v>
      </c>
      <c r="AJ1285" s="179" t="s">
        <v>262</v>
      </c>
      <c r="AK1285" s="179" t="s">
        <v>266</v>
      </c>
      <c r="AL1285" s="74"/>
      <c r="AM1285" s="74"/>
    </row>
    <row r="1286" spans="33:39" x14ac:dyDescent="0.25">
      <c r="AG1286" s="179" t="s">
        <v>1399</v>
      </c>
      <c r="AH1286" s="180">
        <v>0.77083299999999999</v>
      </c>
      <c r="AI1286" s="181">
        <v>0.77083333333333337</v>
      </c>
      <c r="AJ1286" s="179" t="s">
        <v>284</v>
      </c>
      <c r="AK1286" s="179" t="s">
        <v>387</v>
      </c>
      <c r="AL1286" s="74"/>
      <c r="AM1286" s="74"/>
    </row>
    <row r="1287" spans="33:39" x14ac:dyDescent="0.25">
      <c r="AG1287" s="179" t="s">
        <v>1400</v>
      </c>
      <c r="AH1287" s="180">
        <v>0.77142900000000003</v>
      </c>
      <c r="AI1287" s="181">
        <v>0.77142857142857146</v>
      </c>
      <c r="AJ1287" s="179" t="s">
        <v>243</v>
      </c>
      <c r="AK1287" s="179" t="s">
        <v>216</v>
      </c>
      <c r="AL1287" s="74"/>
      <c r="AM1287" s="74"/>
    </row>
    <row r="1288" spans="33:39" x14ac:dyDescent="0.25">
      <c r="AG1288" s="179" t="s">
        <v>1401</v>
      </c>
      <c r="AH1288" s="180">
        <v>0.77193000000000001</v>
      </c>
      <c r="AI1288" s="181">
        <v>0.77192982456140347</v>
      </c>
      <c r="AJ1288" s="179" t="s">
        <v>201</v>
      </c>
      <c r="AK1288" s="179" t="s">
        <v>322</v>
      </c>
      <c r="AL1288" s="74"/>
      <c r="AM1288" s="74"/>
    </row>
    <row r="1289" spans="33:39" x14ac:dyDescent="0.25">
      <c r="AG1289" s="179" t="s">
        <v>1402</v>
      </c>
      <c r="AH1289" s="180">
        <v>0.77272700000000005</v>
      </c>
      <c r="AI1289" s="181">
        <v>0.77272727272727271</v>
      </c>
      <c r="AJ1289" s="179" t="s">
        <v>296</v>
      </c>
      <c r="AK1289" s="179" t="s">
        <v>264</v>
      </c>
      <c r="AL1289" s="74"/>
      <c r="AM1289" s="74"/>
    </row>
    <row r="1290" spans="33:39" x14ac:dyDescent="0.25">
      <c r="AG1290" s="179" t="s">
        <v>1403</v>
      </c>
      <c r="AH1290" s="180">
        <v>0.77333300000000005</v>
      </c>
      <c r="AI1290" s="181">
        <v>0.77333333333333332</v>
      </c>
      <c r="AJ1290" s="179" t="s">
        <v>184</v>
      </c>
      <c r="AK1290" s="179" t="s">
        <v>172</v>
      </c>
      <c r="AL1290" s="74"/>
      <c r="AM1290" s="74"/>
    </row>
    <row r="1291" spans="33:39" x14ac:dyDescent="0.25">
      <c r="AG1291" s="179" t="s">
        <v>1404</v>
      </c>
      <c r="AH1291" s="180">
        <v>0.77419400000000005</v>
      </c>
      <c r="AI1291" s="181">
        <v>0.77419354838709675</v>
      </c>
      <c r="AJ1291" s="179" t="s">
        <v>254</v>
      </c>
      <c r="AK1291" s="179" t="s">
        <v>227</v>
      </c>
      <c r="AL1291" s="74"/>
      <c r="AM1291" s="74"/>
    </row>
    <row r="1292" spans="33:39" x14ac:dyDescent="0.25">
      <c r="AG1292" s="179" t="s">
        <v>1405</v>
      </c>
      <c r="AH1292" s="180">
        <v>0.774648</v>
      </c>
      <c r="AI1292" s="181">
        <v>0.77464788732394363</v>
      </c>
      <c r="AJ1292" s="179" t="s">
        <v>286</v>
      </c>
      <c r="AK1292" s="179" t="s">
        <v>174</v>
      </c>
      <c r="AL1292" s="74"/>
      <c r="AM1292" s="74"/>
    </row>
    <row r="1293" spans="33:39" x14ac:dyDescent="0.25">
      <c r="AG1293" s="179" t="s">
        <v>1406</v>
      </c>
      <c r="AH1293" s="180">
        <v>0.775281</v>
      </c>
      <c r="AI1293" s="181">
        <v>0.7752808988764045</v>
      </c>
      <c r="AJ1293" s="179" t="s">
        <v>294</v>
      </c>
      <c r="AK1293" s="179" t="s">
        <v>316</v>
      </c>
      <c r="AL1293" s="74"/>
      <c r="AM1293" s="74"/>
    </row>
    <row r="1294" spans="33:39" x14ac:dyDescent="0.25">
      <c r="AG1294" s="179" t="s">
        <v>1407</v>
      </c>
      <c r="AH1294" s="180">
        <v>0.776119</v>
      </c>
      <c r="AI1294" s="181">
        <v>0.77611940298507465</v>
      </c>
      <c r="AJ1294" s="179" t="s">
        <v>190</v>
      </c>
      <c r="AK1294" s="179" t="s">
        <v>262</v>
      </c>
      <c r="AL1294" s="74"/>
      <c r="AM1294" s="74"/>
    </row>
    <row r="1295" spans="33:39" x14ac:dyDescent="0.25">
      <c r="AG1295" s="179" t="s">
        <v>1408</v>
      </c>
      <c r="AH1295" s="180">
        <v>0.77659599999999995</v>
      </c>
      <c r="AI1295" s="181">
        <v>0.77659574468085102</v>
      </c>
      <c r="AJ1295" s="179" t="s">
        <v>212</v>
      </c>
      <c r="AK1295" s="179" t="s">
        <v>164</v>
      </c>
      <c r="AL1295" s="74"/>
      <c r="AM1295" s="74"/>
    </row>
    <row r="1296" spans="33:39" x14ac:dyDescent="0.25">
      <c r="AG1296" s="179" t="s">
        <v>1409</v>
      </c>
      <c r="AH1296" s="180">
        <v>0.77777799999999997</v>
      </c>
      <c r="AI1296" s="181">
        <v>0.77777777777777779</v>
      </c>
      <c r="AJ1296" s="179" t="s">
        <v>324</v>
      </c>
      <c r="AK1296" s="179" t="s">
        <v>389</v>
      </c>
      <c r="AL1296" s="74"/>
      <c r="AM1296" s="74"/>
    </row>
    <row r="1297" spans="33:39" x14ac:dyDescent="0.25">
      <c r="AG1297" s="179" t="s">
        <v>1410</v>
      </c>
      <c r="AH1297" s="180">
        <v>0.77777799999999997</v>
      </c>
      <c r="AI1297" s="181">
        <v>0.77777777777777779</v>
      </c>
      <c r="AJ1297" s="179" t="s">
        <v>324</v>
      </c>
      <c r="AK1297" s="179" t="s">
        <v>389</v>
      </c>
      <c r="AL1297" s="74"/>
      <c r="AM1297" s="74"/>
    </row>
    <row r="1298" spans="33:39" x14ac:dyDescent="0.25">
      <c r="AG1298" s="179" t="s">
        <v>1411</v>
      </c>
      <c r="AH1298" s="180">
        <v>0.77777799999999997</v>
      </c>
      <c r="AI1298" s="181">
        <v>0.77777777777777779</v>
      </c>
      <c r="AJ1298" s="179" t="s">
        <v>324</v>
      </c>
      <c r="AK1298" s="179" t="s">
        <v>389</v>
      </c>
      <c r="AL1298" s="74"/>
      <c r="AM1298" s="74"/>
    </row>
    <row r="1299" spans="33:39" x14ac:dyDescent="0.25">
      <c r="AG1299" s="179" t="s">
        <v>1412</v>
      </c>
      <c r="AH1299" s="180">
        <v>0.77941199999999999</v>
      </c>
      <c r="AI1299" s="181">
        <v>0.77941176470588236</v>
      </c>
      <c r="AJ1299" s="179" t="s">
        <v>291</v>
      </c>
      <c r="AK1299" s="179" t="s">
        <v>176</v>
      </c>
      <c r="AL1299" s="74"/>
      <c r="AM1299" s="74"/>
    </row>
    <row r="1300" spans="33:39" x14ac:dyDescent="0.25">
      <c r="AG1300" s="179" t="s">
        <v>1413</v>
      </c>
      <c r="AH1300" s="180">
        <v>0.78</v>
      </c>
      <c r="AI1300" s="181">
        <v>0.78</v>
      </c>
      <c r="AJ1300" s="179" t="s">
        <v>278</v>
      </c>
      <c r="AK1300" s="179" t="s">
        <v>192</v>
      </c>
      <c r="AL1300" s="74"/>
      <c r="AM1300" s="74"/>
    </row>
    <row r="1301" spans="33:39" x14ac:dyDescent="0.25">
      <c r="AG1301" s="179" t="s">
        <v>1414</v>
      </c>
      <c r="AH1301" s="180">
        <v>0.78048799999999996</v>
      </c>
      <c r="AI1301" s="181">
        <v>0.78048780487804881</v>
      </c>
      <c r="AJ1301" s="179" t="s">
        <v>225</v>
      </c>
      <c r="AK1301" s="179" t="s">
        <v>272</v>
      </c>
      <c r="AL1301" s="74"/>
      <c r="AM1301" s="74"/>
    </row>
    <row r="1302" spans="33:39" x14ac:dyDescent="0.25">
      <c r="AG1302" s="179" t="s">
        <v>1415</v>
      </c>
      <c r="AH1302" s="180">
        <v>0.78125</v>
      </c>
      <c r="AI1302" s="181">
        <v>0.78125</v>
      </c>
      <c r="AJ1302" s="179" t="s">
        <v>250</v>
      </c>
      <c r="AK1302" s="179" t="s">
        <v>225</v>
      </c>
      <c r="AL1302" s="74"/>
      <c r="AM1302" s="74"/>
    </row>
    <row r="1303" spans="33:39" x14ac:dyDescent="0.25">
      <c r="AG1303" s="179" t="s">
        <v>1416</v>
      </c>
      <c r="AH1303" s="180">
        <v>0.78205100000000005</v>
      </c>
      <c r="AI1303" s="181">
        <v>0.78205128205128205</v>
      </c>
      <c r="AJ1303" s="179" t="s">
        <v>348</v>
      </c>
      <c r="AK1303" s="179" t="s">
        <v>307</v>
      </c>
      <c r="AL1303" s="74"/>
      <c r="AM1303" s="74"/>
    </row>
    <row r="1304" spans="33:39" x14ac:dyDescent="0.25">
      <c r="AG1304" s="179" t="s">
        <v>1417</v>
      </c>
      <c r="AH1304" s="180">
        <v>0.782609</v>
      </c>
      <c r="AI1304" s="181">
        <v>0.78260869565217395</v>
      </c>
      <c r="AJ1304" s="179" t="s">
        <v>288</v>
      </c>
      <c r="AK1304" s="179" t="s">
        <v>258</v>
      </c>
      <c r="AL1304" s="74"/>
      <c r="AM1304" s="74"/>
    </row>
    <row r="1305" spans="33:39" x14ac:dyDescent="0.25">
      <c r="AG1305" s="179" t="s">
        <v>1418</v>
      </c>
      <c r="AH1305" s="180">
        <v>0.78333299999999995</v>
      </c>
      <c r="AI1305" s="181">
        <v>0.78333333333333333</v>
      </c>
      <c r="AJ1305" s="179" t="s">
        <v>197</v>
      </c>
      <c r="AK1305" s="179" t="s">
        <v>182</v>
      </c>
      <c r="AL1305" s="74"/>
      <c r="AM1305" s="74"/>
    </row>
    <row r="1306" spans="33:39" x14ac:dyDescent="0.25">
      <c r="AG1306" s="179" t="s">
        <v>1419</v>
      </c>
      <c r="AH1306" s="180">
        <v>0.78409099999999998</v>
      </c>
      <c r="AI1306" s="181">
        <v>0.78409090909090906</v>
      </c>
      <c r="AJ1306" s="179" t="s">
        <v>294</v>
      </c>
      <c r="AK1306" s="179" t="s">
        <v>166</v>
      </c>
      <c r="AL1306" s="74"/>
      <c r="AM1306" s="74"/>
    </row>
    <row r="1307" spans="33:39" x14ac:dyDescent="0.25">
      <c r="AG1307" s="179" t="s">
        <v>1420</v>
      </c>
      <c r="AH1307" s="180">
        <v>0.78461499999999995</v>
      </c>
      <c r="AI1307" s="181">
        <v>0.7846153846153846</v>
      </c>
      <c r="AJ1307" s="179" t="s">
        <v>248</v>
      </c>
      <c r="AK1307" s="179" t="s">
        <v>178</v>
      </c>
      <c r="AL1307" s="74"/>
      <c r="AM1307" s="74"/>
    </row>
    <row r="1308" spans="33:39" x14ac:dyDescent="0.25">
      <c r="AG1308" s="179" t="s">
        <v>1421</v>
      </c>
      <c r="AH1308" s="180">
        <v>0.78571400000000002</v>
      </c>
      <c r="AI1308" s="181">
        <v>0.7857142857142857</v>
      </c>
      <c r="AJ1308" s="179" t="s">
        <v>363</v>
      </c>
      <c r="AK1308" s="179" t="s">
        <v>327</v>
      </c>
      <c r="AL1308" s="74"/>
      <c r="AM1308" s="74"/>
    </row>
    <row r="1309" spans="33:39" x14ac:dyDescent="0.25">
      <c r="AG1309" s="179" t="s">
        <v>1422</v>
      </c>
      <c r="AH1309" s="180">
        <v>0.78571400000000002</v>
      </c>
      <c r="AI1309" s="181">
        <v>0.7857142857142857</v>
      </c>
      <c r="AJ1309" s="179" t="s">
        <v>363</v>
      </c>
      <c r="AK1309" s="179" t="s">
        <v>327</v>
      </c>
      <c r="AL1309" s="74"/>
      <c r="AM1309" s="74"/>
    </row>
    <row r="1310" spans="33:39" x14ac:dyDescent="0.25">
      <c r="AG1310" s="179" t="s">
        <v>1423</v>
      </c>
      <c r="AH1310" s="180">
        <v>0.78666700000000001</v>
      </c>
      <c r="AI1310" s="181">
        <v>0.78666666666666663</v>
      </c>
      <c r="AJ1310" s="179" t="s">
        <v>233</v>
      </c>
      <c r="AK1310" s="179" t="s">
        <v>172</v>
      </c>
      <c r="AL1310" s="74"/>
      <c r="AM1310" s="74"/>
    </row>
    <row r="1311" spans="33:39" x14ac:dyDescent="0.25">
      <c r="AG1311" s="179" t="s">
        <v>1424</v>
      </c>
      <c r="AH1311" s="180">
        <v>0.78723399999999999</v>
      </c>
      <c r="AI1311" s="181">
        <v>0.78723404255319152</v>
      </c>
      <c r="AJ1311" s="179" t="s">
        <v>284</v>
      </c>
      <c r="AK1311" s="179" t="s">
        <v>197</v>
      </c>
      <c r="AL1311" s="74"/>
      <c r="AM1311" s="74"/>
    </row>
    <row r="1312" spans="33:39" x14ac:dyDescent="0.25">
      <c r="AG1312" s="179" t="s">
        <v>1425</v>
      </c>
      <c r="AH1312" s="180">
        <v>0.787879</v>
      </c>
      <c r="AI1312" s="181">
        <v>0.78787878787878785</v>
      </c>
      <c r="AJ1312" s="179" t="s">
        <v>246</v>
      </c>
      <c r="AK1312" s="179" t="s">
        <v>220</v>
      </c>
      <c r="AL1312" s="74"/>
      <c r="AM1312" s="74"/>
    </row>
    <row r="1313" spans="33:39" x14ac:dyDescent="0.25">
      <c r="AG1313" s="179" t="s">
        <v>1426</v>
      </c>
      <c r="AH1313" s="180">
        <v>0.78873199999999999</v>
      </c>
      <c r="AI1313" s="181">
        <v>0.78873239436619713</v>
      </c>
      <c r="AJ1313" s="179" t="s">
        <v>186</v>
      </c>
      <c r="AK1313" s="179" t="s">
        <v>174</v>
      </c>
      <c r="AL1313" s="74"/>
      <c r="AM1313" s="74"/>
    </row>
    <row r="1314" spans="33:39" x14ac:dyDescent="0.25">
      <c r="AG1314" s="179" t="s">
        <v>1427</v>
      </c>
      <c r="AH1314" s="180">
        <v>0.78947400000000001</v>
      </c>
      <c r="AI1314" s="181">
        <v>0.78947368421052633</v>
      </c>
      <c r="AJ1314" s="179" t="s">
        <v>314</v>
      </c>
      <c r="AK1314" s="179" t="s">
        <v>281</v>
      </c>
      <c r="AL1314" s="74"/>
      <c r="AM1314" s="74"/>
    </row>
    <row r="1315" spans="33:39" x14ac:dyDescent="0.25">
      <c r="AG1315" s="179" t="s">
        <v>1428</v>
      </c>
      <c r="AH1315" s="180">
        <v>0.78947400000000001</v>
      </c>
      <c r="AI1315" s="181">
        <v>0.78947368421052633</v>
      </c>
      <c r="AJ1315" s="179" t="s">
        <v>314</v>
      </c>
      <c r="AK1315" s="179" t="s">
        <v>281</v>
      </c>
      <c r="AL1315" s="74"/>
      <c r="AM1315" s="74"/>
    </row>
    <row r="1316" spans="33:39" x14ac:dyDescent="0.25">
      <c r="AG1316" s="179" t="s">
        <v>1429</v>
      </c>
      <c r="AH1316" s="180">
        <v>0.79069800000000001</v>
      </c>
      <c r="AI1316" s="181">
        <v>0.79069767441860461</v>
      </c>
      <c r="AJ1316" s="179" t="s">
        <v>218</v>
      </c>
      <c r="AK1316" s="179" t="s">
        <v>203</v>
      </c>
      <c r="AL1316" s="74"/>
      <c r="AM1316" s="74"/>
    </row>
    <row r="1317" spans="33:39" x14ac:dyDescent="0.25">
      <c r="AG1317" s="179" t="s">
        <v>1430</v>
      </c>
      <c r="AH1317" s="180">
        <v>0.79166700000000001</v>
      </c>
      <c r="AI1317" s="181">
        <v>0.79166666666666663</v>
      </c>
      <c r="AJ1317" s="179" t="s">
        <v>281</v>
      </c>
      <c r="AK1317" s="179" t="s">
        <v>254</v>
      </c>
      <c r="AL1317" s="74"/>
      <c r="AM1317" s="74"/>
    </row>
    <row r="1318" spans="33:39" x14ac:dyDescent="0.25">
      <c r="AG1318" s="179" t="s">
        <v>1431</v>
      </c>
      <c r="AH1318" s="180">
        <v>0.79166700000000001</v>
      </c>
      <c r="AI1318" s="181">
        <v>0.79166666666666663</v>
      </c>
      <c r="AJ1318" s="179" t="s">
        <v>281</v>
      </c>
      <c r="AK1318" s="179" t="s">
        <v>254</v>
      </c>
      <c r="AL1318" s="74"/>
      <c r="AM1318" s="74"/>
    </row>
    <row r="1319" spans="33:39" x14ac:dyDescent="0.25">
      <c r="AG1319" s="179" t="s">
        <v>1432</v>
      </c>
      <c r="AH1319" s="180">
        <v>0.79268300000000003</v>
      </c>
      <c r="AI1319" s="181">
        <v>0.79268292682926833</v>
      </c>
      <c r="AJ1319" s="179" t="s">
        <v>178</v>
      </c>
      <c r="AK1319" s="179" t="s">
        <v>241</v>
      </c>
      <c r="AL1319" s="74"/>
      <c r="AM1319" s="74"/>
    </row>
    <row r="1320" spans="33:39" x14ac:dyDescent="0.25">
      <c r="AG1320" s="179" t="s">
        <v>1433</v>
      </c>
      <c r="AH1320" s="180">
        <v>0.793103</v>
      </c>
      <c r="AI1320" s="181">
        <v>0.7931034482758621</v>
      </c>
      <c r="AJ1320" s="179" t="s">
        <v>258</v>
      </c>
      <c r="AK1320" s="179" t="s">
        <v>235</v>
      </c>
      <c r="AL1320" s="74"/>
      <c r="AM1320" s="74"/>
    </row>
    <row r="1321" spans="33:39" x14ac:dyDescent="0.25">
      <c r="AG1321" s="179" t="s">
        <v>1434</v>
      </c>
      <c r="AH1321" s="180">
        <v>0.79411799999999999</v>
      </c>
      <c r="AI1321" s="181">
        <v>0.79411764705882348</v>
      </c>
      <c r="AJ1321" s="179" t="s">
        <v>243</v>
      </c>
      <c r="AK1321" s="179" t="s">
        <v>218</v>
      </c>
      <c r="AL1321" s="74"/>
      <c r="AM1321" s="74"/>
    </row>
    <row r="1322" spans="33:39" x14ac:dyDescent="0.25">
      <c r="AG1322" s="179" t="s">
        <v>1435</v>
      </c>
      <c r="AH1322" s="180">
        <v>0.79487200000000002</v>
      </c>
      <c r="AI1322" s="181">
        <v>0.79487179487179482</v>
      </c>
      <c r="AJ1322" s="179" t="s">
        <v>227</v>
      </c>
      <c r="AK1322" s="179" t="s">
        <v>278</v>
      </c>
      <c r="AL1322" s="74"/>
      <c r="AM1322" s="74"/>
    </row>
    <row r="1323" spans="33:39" x14ac:dyDescent="0.25">
      <c r="AG1323" s="179" t="s">
        <v>1436</v>
      </c>
      <c r="AH1323" s="180">
        <v>0.79545500000000002</v>
      </c>
      <c r="AI1323" s="181">
        <v>0.79545454545454541</v>
      </c>
      <c r="AJ1323" s="179" t="s">
        <v>216</v>
      </c>
      <c r="AK1323" s="179" t="s">
        <v>201</v>
      </c>
      <c r="AL1323" s="74"/>
      <c r="AM1323" s="74"/>
    </row>
    <row r="1324" spans="33:39" x14ac:dyDescent="0.25">
      <c r="AG1324" s="179" t="s">
        <v>1437</v>
      </c>
      <c r="AH1324" s="180">
        <v>0.79591800000000001</v>
      </c>
      <c r="AI1324" s="181">
        <v>0.79591836734693877</v>
      </c>
      <c r="AJ1324" s="179" t="s">
        <v>278</v>
      </c>
      <c r="AK1324" s="179" t="s">
        <v>252</v>
      </c>
      <c r="AL1324" s="74"/>
      <c r="AM1324" s="74"/>
    </row>
    <row r="1325" spans="33:39" x14ac:dyDescent="0.25">
      <c r="AG1325" s="179" t="s">
        <v>1438</v>
      </c>
      <c r="AH1325" s="180">
        <v>0.79661000000000004</v>
      </c>
      <c r="AI1325" s="181">
        <v>0.79661016949152541</v>
      </c>
      <c r="AJ1325" s="179" t="s">
        <v>197</v>
      </c>
      <c r="AK1325" s="179" t="s">
        <v>233</v>
      </c>
      <c r="AL1325" s="74"/>
      <c r="AM1325" s="74"/>
    </row>
    <row r="1326" spans="33:39" x14ac:dyDescent="0.25">
      <c r="AG1326" s="179" t="s">
        <v>1439</v>
      </c>
      <c r="AH1326" s="180">
        <v>0.79729700000000003</v>
      </c>
      <c r="AI1326" s="181">
        <v>0.79729729729729726</v>
      </c>
      <c r="AJ1326" s="179" t="s">
        <v>233</v>
      </c>
      <c r="AK1326" s="179" t="s">
        <v>371</v>
      </c>
      <c r="AL1326" s="74"/>
      <c r="AM1326" s="74"/>
    </row>
    <row r="1327" spans="33:39" x14ac:dyDescent="0.25">
      <c r="AG1327" s="179" t="s">
        <v>1440</v>
      </c>
      <c r="AH1327" s="180">
        <v>0.79798000000000002</v>
      </c>
      <c r="AI1327" s="181">
        <v>0.79797979797979801</v>
      </c>
      <c r="AJ1327" s="179" t="s">
        <v>170</v>
      </c>
      <c r="AK1327" s="179" t="s">
        <v>325</v>
      </c>
      <c r="AL1327" s="74"/>
      <c r="AM1327" s="74"/>
    </row>
    <row r="1328" spans="33:39" x14ac:dyDescent="0.25">
      <c r="AG1328" s="179" t="s">
        <v>1441</v>
      </c>
      <c r="AH1328" s="180">
        <v>0.8</v>
      </c>
      <c r="AI1328" s="181">
        <v>0.8</v>
      </c>
      <c r="AJ1328" s="179" t="s">
        <v>260</v>
      </c>
      <c r="AK1328" s="179" t="s">
        <v>305</v>
      </c>
      <c r="AL1328" s="74"/>
      <c r="AM1328" s="74"/>
    </row>
    <row r="1329" spans="33:39" x14ac:dyDescent="0.25">
      <c r="AG1329" s="179" t="s">
        <v>1442</v>
      </c>
      <c r="AH1329" s="180">
        <v>0.8</v>
      </c>
      <c r="AI1329" s="181">
        <v>0.8</v>
      </c>
      <c r="AJ1329" s="179" t="s">
        <v>260</v>
      </c>
      <c r="AK1329" s="179" t="s">
        <v>305</v>
      </c>
      <c r="AL1329" s="74"/>
      <c r="AM1329" s="74"/>
    </row>
    <row r="1330" spans="33:39" x14ac:dyDescent="0.25">
      <c r="AG1330" s="179" t="s">
        <v>1443</v>
      </c>
      <c r="AH1330" s="180">
        <v>0.8</v>
      </c>
      <c r="AI1330" s="181">
        <v>0.8</v>
      </c>
      <c r="AJ1330" s="179" t="s">
        <v>260</v>
      </c>
      <c r="AK1330" s="179" t="s">
        <v>305</v>
      </c>
      <c r="AL1330" s="74"/>
      <c r="AM1330" s="74"/>
    </row>
    <row r="1331" spans="33:39" x14ac:dyDescent="0.25">
      <c r="AG1331" s="179" t="s">
        <v>1444</v>
      </c>
      <c r="AH1331" s="180">
        <v>0.8</v>
      </c>
      <c r="AI1331" s="181">
        <v>0.8</v>
      </c>
      <c r="AJ1331" s="179" t="s">
        <v>260</v>
      </c>
      <c r="AK1331" s="179" t="s">
        <v>305</v>
      </c>
      <c r="AL1331" s="74"/>
      <c r="AM1331" s="74"/>
    </row>
    <row r="1332" spans="33:39" x14ac:dyDescent="0.25">
      <c r="AG1332" s="179" t="s">
        <v>1445</v>
      </c>
      <c r="AH1332" s="180">
        <v>0.8</v>
      </c>
      <c r="AI1332" s="181">
        <v>0.8</v>
      </c>
      <c r="AJ1332" s="179" t="s">
        <v>260</v>
      </c>
      <c r="AK1332" s="179" t="s">
        <v>305</v>
      </c>
      <c r="AL1332" s="74"/>
      <c r="AM1332" s="74"/>
    </row>
    <row r="1333" spans="33:39" x14ac:dyDescent="0.25">
      <c r="AG1333" s="179" t="s">
        <v>1446</v>
      </c>
      <c r="AH1333" s="180">
        <v>0.80208299999999999</v>
      </c>
      <c r="AI1333" s="181">
        <v>0.80208333333333337</v>
      </c>
      <c r="AJ1333" s="179" t="s">
        <v>209</v>
      </c>
      <c r="AK1333" s="179" t="s">
        <v>535</v>
      </c>
      <c r="AL1333" s="74"/>
      <c r="AM1333" s="74"/>
    </row>
    <row r="1334" spans="33:39" x14ac:dyDescent="0.25">
      <c r="AG1334" s="179" t="s">
        <v>1447</v>
      </c>
      <c r="AH1334" s="180">
        <v>0.80263200000000001</v>
      </c>
      <c r="AI1334" s="181">
        <v>0.80263157894736847</v>
      </c>
      <c r="AJ1334" s="179" t="s">
        <v>348</v>
      </c>
      <c r="AK1334" s="179" t="s">
        <v>453</v>
      </c>
      <c r="AL1334" s="74"/>
      <c r="AM1334" s="74"/>
    </row>
    <row r="1335" spans="33:39" x14ac:dyDescent="0.25">
      <c r="AG1335" s="179" t="s">
        <v>1448</v>
      </c>
      <c r="AH1335" s="180">
        <v>0.80327899999999997</v>
      </c>
      <c r="AI1335" s="181">
        <v>0.80327868852459017</v>
      </c>
      <c r="AJ1335" s="179" t="s">
        <v>252</v>
      </c>
      <c r="AK1335" s="179" t="s">
        <v>348</v>
      </c>
      <c r="AL1335" s="74"/>
      <c r="AM1335" s="74"/>
    </row>
    <row r="1336" spans="33:39" x14ac:dyDescent="0.25">
      <c r="AG1336" s="179" t="s">
        <v>1449</v>
      </c>
      <c r="AH1336" s="180">
        <v>0.80392200000000003</v>
      </c>
      <c r="AI1336" s="181">
        <v>0.80392156862745101</v>
      </c>
      <c r="AJ1336" s="179" t="s">
        <v>272</v>
      </c>
      <c r="AK1336" s="179" t="s">
        <v>248</v>
      </c>
      <c r="AL1336" s="74"/>
      <c r="AM1336" s="74"/>
    </row>
    <row r="1337" spans="33:39" x14ac:dyDescent="0.25">
      <c r="AG1337" s="179" t="s">
        <v>1450</v>
      </c>
      <c r="AH1337" s="180">
        <v>0.80459800000000004</v>
      </c>
      <c r="AI1337" s="181">
        <v>0.8045977011494253</v>
      </c>
      <c r="AJ1337" s="179" t="s">
        <v>428</v>
      </c>
      <c r="AK1337" s="179" t="s">
        <v>266</v>
      </c>
      <c r="AL1337" s="74"/>
      <c r="AM1337" s="74"/>
    </row>
    <row r="1338" spans="33:39" x14ac:dyDescent="0.25">
      <c r="AG1338" s="179" t="s">
        <v>1451</v>
      </c>
      <c r="AH1338" s="180">
        <v>0.80555600000000005</v>
      </c>
      <c r="AI1338" s="181">
        <v>0.80555555555555558</v>
      </c>
      <c r="AJ1338" s="179" t="s">
        <v>235</v>
      </c>
      <c r="AK1338" s="179" t="s">
        <v>214</v>
      </c>
      <c r="AL1338" s="74"/>
      <c r="AM1338" s="74"/>
    </row>
    <row r="1339" spans="33:39" x14ac:dyDescent="0.25">
      <c r="AG1339" s="179" t="s">
        <v>1452</v>
      </c>
      <c r="AH1339" s="180">
        <v>0.80596999999999996</v>
      </c>
      <c r="AI1339" s="181">
        <v>0.80597014925373134</v>
      </c>
      <c r="AJ1339" s="179" t="s">
        <v>188</v>
      </c>
      <c r="AK1339" s="179" t="s">
        <v>262</v>
      </c>
      <c r="AL1339" s="74"/>
      <c r="AM1339" s="74"/>
    </row>
    <row r="1340" spans="33:39" x14ac:dyDescent="0.25">
      <c r="AG1340" s="179" t="s">
        <v>1453</v>
      </c>
      <c r="AH1340" s="180">
        <v>0.80645199999999995</v>
      </c>
      <c r="AI1340" s="181">
        <v>0.80645161290322576</v>
      </c>
      <c r="AJ1340" s="179" t="s">
        <v>250</v>
      </c>
      <c r="AK1340" s="179" t="s">
        <v>227</v>
      </c>
      <c r="AL1340" s="74"/>
      <c r="AM1340" s="74"/>
    </row>
    <row r="1341" spans="33:39" x14ac:dyDescent="0.25">
      <c r="AG1341" s="179" t="s">
        <v>1454</v>
      </c>
      <c r="AH1341" s="180">
        <v>0.80722899999999997</v>
      </c>
      <c r="AI1341" s="181">
        <v>0.80722891566265065</v>
      </c>
      <c r="AJ1341" s="179" t="s">
        <v>262</v>
      </c>
      <c r="AK1341" s="179" t="s">
        <v>168</v>
      </c>
      <c r="AL1341" s="74"/>
      <c r="AM1341" s="74"/>
    </row>
    <row r="1342" spans="33:39" x14ac:dyDescent="0.25">
      <c r="AG1342" s="179" t="s">
        <v>1455</v>
      </c>
      <c r="AH1342" s="180">
        <v>0.80808100000000005</v>
      </c>
      <c r="AI1342" s="181">
        <v>0.80808080808080807</v>
      </c>
      <c r="AJ1342" s="179" t="s">
        <v>1456</v>
      </c>
      <c r="AK1342" s="179" t="s">
        <v>325</v>
      </c>
      <c r="AL1342" s="74"/>
      <c r="AM1342" s="74"/>
    </row>
    <row r="1343" spans="33:39" x14ac:dyDescent="0.25">
      <c r="AG1343" s="179" t="s">
        <v>1457</v>
      </c>
      <c r="AH1343" s="180">
        <v>0.80851099999999998</v>
      </c>
      <c r="AI1343" s="181">
        <v>0.80851063829787229</v>
      </c>
      <c r="AJ1343" s="179" t="s">
        <v>594</v>
      </c>
      <c r="AK1343" s="179" t="s">
        <v>197</v>
      </c>
      <c r="AL1343" s="74"/>
      <c r="AM1343" s="74"/>
    </row>
    <row r="1344" spans="33:39" x14ac:dyDescent="0.25">
      <c r="AG1344" s="179" t="s">
        <v>1458</v>
      </c>
      <c r="AH1344" s="180">
        <v>0.80952400000000002</v>
      </c>
      <c r="AI1344" s="181">
        <v>0.80952380952380953</v>
      </c>
      <c r="AJ1344" s="179" t="s">
        <v>296</v>
      </c>
      <c r="AK1344" s="179" t="s">
        <v>269</v>
      </c>
      <c r="AL1344" s="74"/>
      <c r="AM1344" s="74"/>
    </row>
    <row r="1345" spans="33:39" x14ac:dyDescent="0.25">
      <c r="AG1345" s="179" t="s">
        <v>1459</v>
      </c>
      <c r="AH1345" s="180">
        <v>0.81012700000000004</v>
      </c>
      <c r="AI1345" s="181">
        <v>0.810126582278481</v>
      </c>
      <c r="AJ1345" s="179" t="s">
        <v>398</v>
      </c>
      <c r="AK1345" s="179" t="s">
        <v>170</v>
      </c>
      <c r="AL1345" s="74"/>
      <c r="AM1345" s="74"/>
    </row>
    <row r="1346" spans="33:39" x14ac:dyDescent="0.25">
      <c r="AG1346" s="179" t="s">
        <v>1460</v>
      </c>
      <c r="AH1346" s="180">
        <v>0.81081099999999995</v>
      </c>
      <c r="AI1346" s="181">
        <v>0.81081081081081086</v>
      </c>
      <c r="AJ1346" s="179" t="s">
        <v>231</v>
      </c>
      <c r="AK1346" s="179" t="s">
        <v>284</v>
      </c>
      <c r="AL1346" s="74"/>
      <c r="AM1346" s="74"/>
    </row>
    <row r="1347" spans="33:39" x14ac:dyDescent="0.25">
      <c r="AG1347" s="179" t="s">
        <v>1461</v>
      </c>
      <c r="AH1347" s="180">
        <v>0.81132099999999996</v>
      </c>
      <c r="AI1347" s="181">
        <v>0.81132075471698117</v>
      </c>
      <c r="AJ1347" s="179" t="s">
        <v>203</v>
      </c>
      <c r="AK1347" s="179" t="s">
        <v>291</v>
      </c>
      <c r="AL1347" s="74"/>
      <c r="AM1347" s="74"/>
    </row>
    <row r="1348" spans="33:39" x14ac:dyDescent="0.25">
      <c r="AG1348" s="179" t="s">
        <v>1462</v>
      </c>
      <c r="AH1348" s="180">
        <v>0.8125</v>
      </c>
      <c r="AI1348" s="181">
        <v>0.8125</v>
      </c>
      <c r="AJ1348" s="179" t="s">
        <v>337</v>
      </c>
      <c r="AK1348" s="179" t="s">
        <v>302</v>
      </c>
      <c r="AL1348" s="74"/>
      <c r="AM1348" s="74"/>
    </row>
    <row r="1349" spans="33:39" x14ac:dyDescent="0.25">
      <c r="AG1349" s="179" t="s">
        <v>1463</v>
      </c>
      <c r="AH1349" s="180">
        <v>0.8125</v>
      </c>
      <c r="AI1349" s="181">
        <v>0.8125</v>
      </c>
      <c r="AJ1349" s="179" t="s">
        <v>337</v>
      </c>
      <c r="AK1349" s="179" t="s">
        <v>302</v>
      </c>
      <c r="AL1349" s="74"/>
      <c r="AM1349" s="74"/>
    </row>
    <row r="1350" spans="33:39" x14ac:dyDescent="0.25">
      <c r="AG1350" s="179" t="s">
        <v>1464</v>
      </c>
      <c r="AH1350" s="180">
        <v>0.81333299999999997</v>
      </c>
      <c r="AI1350" s="181">
        <v>0.81333333333333335</v>
      </c>
      <c r="AJ1350" s="179" t="s">
        <v>348</v>
      </c>
      <c r="AK1350" s="179" t="s">
        <v>172</v>
      </c>
      <c r="AL1350" s="74"/>
      <c r="AM1350" s="74"/>
    </row>
    <row r="1351" spans="33:39" x14ac:dyDescent="0.25">
      <c r="AG1351" s="179" t="s">
        <v>1465</v>
      </c>
      <c r="AH1351" s="180">
        <v>0.81395300000000004</v>
      </c>
      <c r="AI1351" s="181">
        <v>0.81395348837209303</v>
      </c>
      <c r="AJ1351" s="179" t="s">
        <v>216</v>
      </c>
      <c r="AK1351" s="179" t="s">
        <v>203</v>
      </c>
      <c r="AL1351" s="74"/>
      <c r="AM1351" s="74"/>
    </row>
    <row r="1352" spans="33:39" x14ac:dyDescent="0.25">
      <c r="AG1352" s="179" t="s">
        <v>1466</v>
      </c>
      <c r="AH1352" s="180">
        <v>0.81481499999999996</v>
      </c>
      <c r="AI1352" s="181">
        <v>0.81481481481481477</v>
      </c>
      <c r="AJ1352" s="179" t="s">
        <v>264</v>
      </c>
      <c r="AK1352" s="179" t="s">
        <v>243</v>
      </c>
      <c r="AL1352" s="74"/>
      <c r="AM1352" s="74"/>
    </row>
    <row r="1353" spans="33:39" x14ac:dyDescent="0.25">
      <c r="AG1353" s="179" t="s">
        <v>1467</v>
      </c>
      <c r="AH1353" s="180">
        <v>0.81538500000000003</v>
      </c>
      <c r="AI1353" s="181">
        <v>0.81538461538461537</v>
      </c>
      <c r="AJ1353" s="179" t="s">
        <v>291</v>
      </c>
      <c r="AK1353" s="179" t="s">
        <v>178</v>
      </c>
      <c r="AL1353" s="74"/>
      <c r="AM1353" s="74"/>
    </row>
    <row r="1354" spans="33:39" x14ac:dyDescent="0.25">
      <c r="AG1354" s="179" t="s">
        <v>1468</v>
      </c>
      <c r="AH1354" s="180">
        <v>0.81609200000000004</v>
      </c>
      <c r="AI1354" s="181">
        <v>0.81609195402298851</v>
      </c>
      <c r="AJ1354" s="179" t="s">
        <v>174</v>
      </c>
      <c r="AK1354" s="179" t="s">
        <v>266</v>
      </c>
      <c r="AL1354" s="74"/>
      <c r="AM1354" s="74"/>
    </row>
    <row r="1355" spans="33:39" x14ac:dyDescent="0.25">
      <c r="AG1355" s="179" t="s">
        <v>1469</v>
      </c>
      <c r="AH1355" s="180">
        <v>0.81666700000000003</v>
      </c>
      <c r="AI1355" s="181">
        <v>0.81666666666666665</v>
      </c>
      <c r="AJ1355" s="179" t="s">
        <v>252</v>
      </c>
      <c r="AK1355" s="179" t="s">
        <v>182</v>
      </c>
      <c r="AL1355" s="74"/>
      <c r="AM1355" s="74"/>
    </row>
    <row r="1356" spans="33:39" x14ac:dyDescent="0.25">
      <c r="AG1356" s="179" t="s">
        <v>1470</v>
      </c>
      <c r="AH1356" s="180">
        <v>0.81818199999999996</v>
      </c>
      <c r="AI1356" s="181">
        <v>0.81818181818181823</v>
      </c>
      <c r="AJ1356" s="179" t="s">
        <v>389</v>
      </c>
      <c r="AK1356" s="179" t="s">
        <v>363</v>
      </c>
      <c r="AL1356" s="74"/>
      <c r="AM1356" s="74"/>
    </row>
    <row r="1357" spans="33:39" x14ac:dyDescent="0.25">
      <c r="AG1357" s="179" t="s">
        <v>1471</v>
      </c>
      <c r="AH1357" s="180">
        <v>0.81818199999999996</v>
      </c>
      <c r="AI1357" s="181">
        <v>0.81818181818181823</v>
      </c>
      <c r="AJ1357" s="179" t="s">
        <v>389</v>
      </c>
      <c r="AK1357" s="179" t="s">
        <v>363</v>
      </c>
      <c r="AL1357" s="74"/>
      <c r="AM1357" s="74"/>
    </row>
    <row r="1358" spans="33:39" x14ac:dyDescent="0.25">
      <c r="AG1358" s="179" t="s">
        <v>1472</v>
      </c>
      <c r="AH1358" s="180">
        <v>0.81818199999999996</v>
      </c>
      <c r="AI1358" s="181">
        <v>0.81818181818181823</v>
      </c>
      <c r="AJ1358" s="179" t="s">
        <v>389</v>
      </c>
      <c r="AK1358" s="179" t="s">
        <v>363</v>
      </c>
      <c r="AL1358" s="74"/>
      <c r="AM1358" s="74"/>
    </row>
    <row r="1359" spans="33:39" x14ac:dyDescent="0.25">
      <c r="AG1359" s="179" t="s">
        <v>1473</v>
      </c>
      <c r="AH1359" s="180">
        <v>0.81927700000000003</v>
      </c>
      <c r="AI1359" s="181">
        <v>0.81927710843373491</v>
      </c>
      <c r="AJ1359" s="179" t="s">
        <v>176</v>
      </c>
      <c r="AK1359" s="179" t="s">
        <v>168</v>
      </c>
      <c r="AL1359" s="74"/>
      <c r="AM1359" s="74"/>
    </row>
    <row r="1360" spans="33:39" x14ac:dyDescent="0.25">
      <c r="AG1360" s="179" t="s">
        <v>1474</v>
      </c>
      <c r="AH1360" s="180">
        <v>0.82</v>
      </c>
      <c r="AI1360" s="181">
        <v>0.82</v>
      </c>
      <c r="AJ1360" s="179" t="s">
        <v>272</v>
      </c>
      <c r="AK1360" s="179" t="s">
        <v>192</v>
      </c>
      <c r="AL1360" s="74"/>
      <c r="AM1360" s="74"/>
    </row>
    <row r="1361" spans="33:39" x14ac:dyDescent="0.25">
      <c r="AG1361" s="179" t="s">
        <v>1475</v>
      </c>
      <c r="AH1361" s="180">
        <v>0.82051300000000005</v>
      </c>
      <c r="AI1361" s="181">
        <v>0.82051282051282048</v>
      </c>
      <c r="AJ1361" s="179" t="s">
        <v>225</v>
      </c>
      <c r="AK1361" s="179" t="s">
        <v>278</v>
      </c>
      <c r="AL1361" s="74"/>
      <c r="AM1361" s="74"/>
    </row>
    <row r="1362" spans="33:39" x14ac:dyDescent="0.25">
      <c r="AG1362" s="179" t="s">
        <v>1476</v>
      </c>
      <c r="AH1362" s="180">
        <v>0.82142899999999996</v>
      </c>
      <c r="AI1362" s="181">
        <v>0.8214285714285714</v>
      </c>
      <c r="AJ1362" s="179" t="s">
        <v>258</v>
      </c>
      <c r="AK1362" s="179" t="s">
        <v>239</v>
      </c>
      <c r="AL1362" s="74"/>
      <c r="AM1362" s="74"/>
    </row>
    <row r="1363" spans="33:39" x14ac:dyDescent="0.25">
      <c r="AG1363" s="179" t="s">
        <v>1477</v>
      </c>
      <c r="AH1363" s="180">
        <v>0.82191800000000004</v>
      </c>
      <c r="AI1363" s="181">
        <v>0.82191780821917804</v>
      </c>
      <c r="AJ1363" s="179" t="s">
        <v>182</v>
      </c>
      <c r="AK1363" s="179" t="s">
        <v>212</v>
      </c>
      <c r="AL1363" s="74"/>
      <c r="AM1363" s="74"/>
    </row>
    <row r="1364" spans="33:39" x14ac:dyDescent="0.25">
      <c r="AG1364" s="179" t="s">
        <v>1478</v>
      </c>
      <c r="AH1364" s="180">
        <v>0.82258100000000001</v>
      </c>
      <c r="AI1364" s="181">
        <v>0.82258064516129037</v>
      </c>
      <c r="AJ1364" s="179" t="s">
        <v>248</v>
      </c>
      <c r="AK1364" s="179" t="s">
        <v>180</v>
      </c>
      <c r="AL1364" s="74"/>
      <c r="AM1364" s="74"/>
    </row>
    <row r="1365" spans="33:39" x14ac:dyDescent="0.25">
      <c r="AG1365" s="179" t="s">
        <v>1479</v>
      </c>
      <c r="AH1365" s="180">
        <v>0.82352899999999996</v>
      </c>
      <c r="AI1365" s="181">
        <v>0.82352941176470584</v>
      </c>
      <c r="AJ1365" s="179" t="s">
        <v>327</v>
      </c>
      <c r="AK1365" s="179" t="s">
        <v>296</v>
      </c>
      <c r="AL1365" s="74"/>
      <c r="AM1365" s="74"/>
    </row>
    <row r="1366" spans="33:39" x14ac:dyDescent="0.25">
      <c r="AG1366" s="179" t="s">
        <v>1480</v>
      </c>
      <c r="AH1366" s="180">
        <v>0.82352899999999996</v>
      </c>
      <c r="AI1366" s="181">
        <v>0.82352941176470584</v>
      </c>
      <c r="AJ1366" s="179" t="s">
        <v>327</v>
      </c>
      <c r="AK1366" s="179" t="s">
        <v>296</v>
      </c>
      <c r="AL1366" s="74"/>
      <c r="AM1366" s="74"/>
    </row>
    <row r="1367" spans="33:39" x14ac:dyDescent="0.25">
      <c r="AG1367" s="179" t="s">
        <v>1481</v>
      </c>
      <c r="AH1367" s="180">
        <v>0.82456099999999999</v>
      </c>
      <c r="AI1367" s="181">
        <v>0.82456140350877194</v>
      </c>
      <c r="AJ1367" s="179" t="s">
        <v>197</v>
      </c>
      <c r="AK1367" s="179" t="s">
        <v>322</v>
      </c>
      <c r="AL1367" s="74"/>
      <c r="AM1367" s="74"/>
    </row>
    <row r="1368" spans="33:39" x14ac:dyDescent="0.25">
      <c r="AG1368" s="179" t="s">
        <v>1482</v>
      </c>
      <c r="AH1368" s="180">
        <v>0.82539700000000005</v>
      </c>
      <c r="AI1368" s="181">
        <v>0.82539682539682535</v>
      </c>
      <c r="AJ1368" s="179" t="s">
        <v>190</v>
      </c>
      <c r="AK1368" s="179" t="s">
        <v>342</v>
      </c>
      <c r="AL1368" s="74"/>
      <c r="AM1368" s="74"/>
    </row>
    <row r="1369" spans="33:39" x14ac:dyDescent="0.25">
      <c r="AG1369" s="179" t="s">
        <v>1483</v>
      </c>
      <c r="AH1369" s="180">
        <v>0.82608700000000002</v>
      </c>
      <c r="AI1369" s="181">
        <v>0.82608695652173914</v>
      </c>
      <c r="AJ1369" s="179" t="s">
        <v>281</v>
      </c>
      <c r="AK1369" s="179" t="s">
        <v>258</v>
      </c>
      <c r="AL1369" s="74"/>
      <c r="AM1369" s="74"/>
    </row>
    <row r="1370" spans="33:39" x14ac:dyDescent="0.25">
      <c r="AG1370" s="179" t="s">
        <v>1484</v>
      </c>
      <c r="AH1370" s="180">
        <v>0.82666700000000004</v>
      </c>
      <c r="AI1370" s="181">
        <v>0.82666666666666666</v>
      </c>
      <c r="AJ1370" s="179" t="s">
        <v>180</v>
      </c>
      <c r="AK1370" s="179" t="s">
        <v>172</v>
      </c>
      <c r="AL1370" s="74"/>
      <c r="AM1370" s="74"/>
    </row>
    <row r="1371" spans="33:39" x14ac:dyDescent="0.25">
      <c r="AG1371" s="179" t="s">
        <v>1485</v>
      </c>
      <c r="AH1371" s="180">
        <v>0.82758600000000004</v>
      </c>
      <c r="AI1371" s="181">
        <v>0.82758620689655171</v>
      </c>
      <c r="AJ1371" s="179" t="s">
        <v>254</v>
      </c>
      <c r="AK1371" s="179" t="s">
        <v>235</v>
      </c>
      <c r="AL1371" s="74"/>
      <c r="AM1371" s="74"/>
    </row>
    <row r="1372" spans="33:39" x14ac:dyDescent="0.25">
      <c r="AG1372" s="179" t="s">
        <v>1486</v>
      </c>
      <c r="AH1372" s="180">
        <v>0.82795700000000005</v>
      </c>
      <c r="AI1372" s="181">
        <v>0.82795698924731187</v>
      </c>
      <c r="AJ1372" s="179" t="s">
        <v>209</v>
      </c>
      <c r="AK1372" s="179" t="s">
        <v>334</v>
      </c>
      <c r="AL1372" s="74"/>
      <c r="AM1372" s="74"/>
    </row>
    <row r="1373" spans="33:39" x14ac:dyDescent="0.25">
      <c r="AG1373" s="179" t="s">
        <v>1487</v>
      </c>
      <c r="AH1373" s="180">
        <v>0.82857099999999995</v>
      </c>
      <c r="AI1373" s="181">
        <v>0.82857142857142863</v>
      </c>
      <c r="AJ1373" s="179" t="s">
        <v>235</v>
      </c>
      <c r="AK1373" s="179" t="s">
        <v>216</v>
      </c>
      <c r="AL1373" s="74"/>
      <c r="AM1373" s="74"/>
    </row>
    <row r="1374" spans="33:39" x14ac:dyDescent="0.25">
      <c r="AG1374" s="179" t="s">
        <v>1488</v>
      </c>
      <c r="AH1374" s="180">
        <v>0.82926800000000001</v>
      </c>
      <c r="AI1374" s="181">
        <v>0.82926829268292679</v>
      </c>
      <c r="AJ1374" s="179" t="s">
        <v>218</v>
      </c>
      <c r="AK1374" s="179" t="s">
        <v>272</v>
      </c>
      <c r="AL1374" s="74"/>
      <c r="AM1374" s="74"/>
    </row>
    <row r="1375" spans="33:39" x14ac:dyDescent="0.25">
      <c r="AG1375" s="179" t="s">
        <v>1489</v>
      </c>
      <c r="AH1375" s="180">
        <v>0.82978700000000005</v>
      </c>
      <c r="AI1375" s="181">
        <v>0.82978723404255317</v>
      </c>
      <c r="AJ1375" s="179" t="s">
        <v>278</v>
      </c>
      <c r="AK1375" s="179" t="s">
        <v>197</v>
      </c>
      <c r="AL1375" s="74"/>
      <c r="AM1375" s="74"/>
    </row>
    <row r="1376" spans="33:39" x14ac:dyDescent="0.25">
      <c r="AG1376" s="179" t="s">
        <v>1490</v>
      </c>
      <c r="AH1376" s="180">
        <v>0.83076899999999998</v>
      </c>
      <c r="AI1376" s="181">
        <v>0.83076923076923082</v>
      </c>
      <c r="AJ1376" s="179" t="s">
        <v>188</v>
      </c>
      <c r="AK1376" s="179" t="s">
        <v>178</v>
      </c>
      <c r="AL1376" s="74"/>
      <c r="AM1376" s="74"/>
    </row>
    <row r="1377" spans="33:39" x14ac:dyDescent="0.25">
      <c r="AG1377" s="179" t="s">
        <v>1491</v>
      </c>
      <c r="AH1377" s="180">
        <v>0.83132499999999998</v>
      </c>
      <c r="AI1377" s="181">
        <v>0.83132530120481929</v>
      </c>
      <c r="AJ1377" s="179" t="s">
        <v>294</v>
      </c>
      <c r="AK1377" s="179" t="s">
        <v>168</v>
      </c>
      <c r="AL1377" s="74"/>
      <c r="AM1377" s="74"/>
    </row>
    <row r="1378" spans="33:39" x14ac:dyDescent="0.25">
      <c r="AG1378" s="179" t="s">
        <v>1492</v>
      </c>
      <c r="AH1378" s="180">
        <v>0.83333299999999999</v>
      </c>
      <c r="AI1378" s="181">
        <v>0.83333333333333337</v>
      </c>
      <c r="AJ1378" s="179" t="s">
        <v>305</v>
      </c>
      <c r="AK1378" s="179" t="s">
        <v>312</v>
      </c>
      <c r="AL1378" s="74"/>
      <c r="AM1378" s="74"/>
    </row>
    <row r="1379" spans="33:39" x14ac:dyDescent="0.25">
      <c r="AG1379" s="179" t="s">
        <v>1493</v>
      </c>
      <c r="AH1379" s="180">
        <v>0.83333299999999999</v>
      </c>
      <c r="AI1379" s="181">
        <v>0.83333333333333337</v>
      </c>
      <c r="AJ1379" s="179" t="s">
        <v>305</v>
      </c>
      <c r="AK1379" s="179" t="s">
        <v>312</v>
      </c>
      <c r="AL1379" s="74"/>
      <c r="AM1379" s="74"/>
    </row>
    <row r="1380" spans="33:39" x14ac:dyDescent="0.25">
      <c r="AG1380" s="179" t="s">
        <v>1494</v>
      </c>
      <c r="AH1380" s="180">
        <v>0.83333299999999999</v>
      </c>
      <c r="AI1380" s="181">
        <v>0.83333333333333337</v>
      </c>
      <c r="AJ1380" s="179" t="s">
        <v>305</v>
      </c>
      <c r="AK1380" s="179" t="s">
        <v>312</v>
      </c>
      <c r="AL1380" s="74"/>
      <c r="AM1380" s="74"/>
    </row>
    <row r="1381" spans="33:39" x14ac:dyDescent="0.25">
      <c r="AG1381" s="179" t="s">
        <v>1495</v>
      </c>
      <c r="AH1381" s="180">
        <v>0.83333299999999999</v>
      </c>
      <c r="AI1381" s="181">
        <v>0.83333333333333337</v>
      </c>
      <c r="AJ1381" s="179" t="s">
        <v>305</v>
      </c>
      <c r="AK1381" s="179" t="s">
        <v>312</v>
      </c>
      <c r="AL1381" s="74"/>
      <c r="AM1381" s="74"/>
    </row>
    <row r="1382" spans="33:39" x14ac:dyDescent="0.25">
      <c r="AG1382" s="179" t="s">
        <v>1496</v>
      </c>
      <c r="AH1382" s="180">
        <v>0.83333299999999999</v>
      </c>
      <c r="AI1382" s="181">
        <v>0.83333333333333337</v>
      </c>
      <c r="AJ1382" s="179" t="s">
        <v>305</v>
      </c>
      <c r="AK1382" s="179" t="s">
        <v>312</v>
      </c>
      <c r="AL1382" s="74"/>
      <c r="AM1382" s="74"/>
    </row>
    <row r="1383" spans="33:39" x14ac:dyDescent="0.25">
      <c r="AG1383" s="179" t="s">
        <v>1497</v>
      </c>
      <c r="AH1383" s="180">
        <v>0.83529399999999998</v>
      </c>
      <c r="AI1383" s="181">
        <v>0.83529411764705885</v>
      </c>
      <c r="AJ1383" s="179" t="s">
        <v>174</v>
      </c>
      <c r="AK1383" s="179" t="s">
        <v>237</v>
      </c>
      <c r="AL1383" s="74"/>
      <c r="AM1383" s="74"/>
    </row>
    <row r="1384" spans="33:39" x14ac:dyDescent="0.25">
      <c r="AG1384" s="179" t="s">
        <v>1498</v>
      </c>
      <c r="AH1384" s="180">
        <v>0.83606599999999998</v>
      </c>
      <c r="AI1384" s="181">
        <v>0.83606557377049184</v>
      </c>
      <c r="AJ1384" s="179" t="s">
        <v>248</v>
      </c>
      <c r="AK1384" s="179" t="s">
        <v>348</v>
      </c>
      <c r="AL1384" s="74"/>
      <c r="AM1384" s="74"/>
    </row>
    <row r="1385" spans="33:39" x14ac:dyDescent="0.25">
      <c r="AG1385" s="179" t="s">
        <v>1499</v>
      </c>
      <c r="AH1385" s="180">
        <v>0.83673500000000001</v>
      </c>
      <c r="AI1385" s="181">
        <v>0.83673469387755106</v>
      </c>
      <c r="AJ1385" s="179" t="s">
        <v>272</v>
      </c>
      <c r="AK1385" s="179" t="s">
        <v>252</v>
      </c>
      <c r="AL1385" s="74"/>
      <c r="AM1385" s="74"/>
    </row>
    <row r="1386" spans="33:39" x14ac:dyDescent="0.25">
      <c r="AG1386" s="179" t="s">
        <v>1500</v>
      </c>
      <c r="AH1386" s="180">
        <v>0.83720899999999998</v>
      </c>
      <c r="AI1386" s="181">
        <v>0.83720930232558144</v>
      </c>
      <c r="AJ1386" s="179" t="s">
        <v>214</v>
      </c>
      <c r="AK1386" s="179" t="s">
        <v>203</v>
      </c>
      <c r="AL1386" s="74"/>
      <c r="AM1386" s="74"/>
    </row>
    <row r="1387" spans="33:39" x14ac:dyDescent="0.25">
      <c r="AG1387" s="179" t="s">
        <v>1501</v>
      </c>
      <c r="AH1387" s="180">
        <v>0.83783799999999997</v>
      </c>
      <c r="AI1387" s="181">
        <v>0.83783783783783783</v>
      </c>
      <c r="AJ1387" s="179" t="s">
        <v>227</v>
      </c>
      <c r="AK1387" s="179" t="s">
        <v>284</v>
      </c>
      <c r="AL1387" s="74"/>
      <c r="AM1387" s="74"/>
    </row>
    <row r="1388" spans="33:39" x14ac:dyDescent="0.25">
      <c r="AG1388" s="179" t="s">
        <v>1502</v>
      </c>
      <c r="AH1388" s="180">
        <v>0.83870999999999996</v>
      </c>
      <c r="AI1388" s="181">
        <v>0.83870967741935487</v>
      </c>
      <c r="AJ1388" s="179" t="s">
        <v>246</v>
      </c>
      <c r="AK1388" s="179" t="s">
        <v>227</v>
      </c>
      <c r="AL1388" s="74"/>
      <c r="AM1388" s="74"/>
    </row>
    <row r="1389" spans="33:39" x14ac:dyDescent="0.25">
      <c r="AG1389" s="179" t="s">
        <v>1503</v>
      </c>
      <c r="AH1389" s="180">
        <v>0.83928599999999998</v>
      </c>
      <c r="AI1389" s="181">
        <v>0.8392857142857143</v>
      </c>
      <c r="AJ1389" s="179" t="s">
        <v>197</v>
      </c>
      <c r="AK1389" s="179" t="s">
        <v>186</v>
      </c>
      <c r="AL1389" s="74"/>
      <c r="AM1389" s="74"/>
    </row>
    <row r="1390" spans="33:39" x14ac:dyDescent="0.25">
      <c r="AG1390" s="179" t="s">
        <v>1504</v>
      </c>
      <c r="AH1390" s="180">
        <v>0.84</v>
      </c>
      <c r="AI1390" s="181">
        <v>0.84</v>
      </c>
      <c r="AJ1390" s="179" t="s">
        <v>269</v>
      </c>
      <c r="AK1390" s="179" t="s">
        <v>250</v>
      </c>
      <c r="AL1390" s="74"/>
      <c r="AM1390" s="74"/>
    </row>
    <row r="1391" spans="33:39" x14ac:dyDescent="0.25">
      <c r="AG1391" s="179" t="s">
        <v>1505</v>
      </c>
      <c r="AH1391" s="180">
        <v>0.84057999999999999</v>
      </c>
      <c r="AI1391" s="181">
        <v>0.84057971014492749</v>
      </c>
      <c r="AJ1391" s="179" t="s">
        <v>184</v>
      </c>
      <c r="AK1391" s="179" t="s">
        <v>294</v>
      </c>
      <c r="AL1391" s="74"/>
      <c r="AM1391" s="74"/>
    </row>
    <row r="1392" spans="33:39" x14ac:dyDescent="0.25">
      <c r="AG1392" s="179" t="s">
        <v>1506</v>
      </c>
      <c r="AH1392" s="180">
        <v>0.84126999999999996</v>
      </c>
      <c r="AI1392" s="181">
        <v>0.84126984126984128</v>
      </c>
      <c r="AJ1392" s="179" t="s">
        <v>291</v>
      </c>
      <c r="AK1392" s="179" t="s">
        <v>342</v>
      </c>
      <c r="AL1392" s="74"/>
      <c r="AM1392" s="74"/>
    </row>
    <row r="1393" spans="33:39" x14ac:dyDescent="0.25">
      <c r="AG1393" s="179" t="s">
        <v>1507</v>
      </c>
      <c r="AH1393" s="180">
        <v>0.84210499999999999</v>
      </c>
      <c r="AI1393" s="181">
        <v>0.84210526315789469</v>
      </c>
      <c r="AJ1393" s="179" t="s">
        <v>302</v>
      </c>
      <c r="AK1393" s="179" t="s">
        <v>281</v>
      </c>
      <c r="AL1393" s="74"/>
      <c r="AM1393" s="74"/>
    </row>
    <row r="1394" spans="33:39" x14ac:dyDescent="0.25">
      <c r="AG1394" s="179" t="s">
        <v>1508</v>
      </c>
      <c r="AH1394" s="180">
        <v>0.84269700000000003</v>
      </c>
      <c r="AI1394" s="181">
        <v>0.84269662921348309</v>
      </c>
      <c r="AJ1394" s="179" t="s">
        <v>172</v>
      </c>
      <c r="AK1394" s="179" t="s">
        <v>316</v>
      </c>
      <c r="AL1394" s="74"/>
      <c r="AM1394" s="74"/>
    </row>
    <row r="1395" spans="33:39" x14ac:dyDescent="0.25">
      <c r="AG1395" s="179" t="s">
        <v>1509</v>
      </c>
      <c r="AH1395" s="180">
        <v>0.84337300000000004</v>
      </c>
      <c r="AI1395" s="181">
        <v>0.84337349397590367</v>
      </c>
      <c r="AJ1395" s="179" t="s">
        <v>428</v>
      </c>
      <c r="AK1395" s="179" t="s">
        <v>168</v>
      </c>
      <c r="AL1395" s="74"/>
      <c r="AM1395" s="74"/>
    </row>
    <row r="1396" spans="33:39" x14ac:dyDescent="0.25">
      <c r="AG1396" s="179" t="s">
        <v>1510</v>
      </c>
      <c r="AH1396" s="180">
        <v>0.84375</v>
      </c>
      <c r="AI1396" s="181">
        <v>0.84375</v>
      </c>
      <c r="AJ1396" s="179" t="s">
        <v>243</v>
      </c>
      <c r="AK1396" s="179" t="s">
        <v>225</v>
      </c>
      <c r="AL1396" s="74"/>
      <c r="AM1396" s="74"/>
    </row>
    <row r="1397" spans="33:39" x14ac:dyDescent="0.25">
      <c r="AG1397" s="179" t="s">
        <v>1511</v>
      </c>
      <c r="AH1397" s="180">
        <v>0.84482800000000002</v>
      </c>
      <c r="AI1397" s="181">
        <v>0.84482758620689657</v>
      </c>
      <c r="AJ1397" s="179" t="s">
        <v>252</v>
      </c>
      <c r="AK1397" s="179" t="s">
        <v>184</v>
      </c>
      <c r="AL1397" s="74"/>
      <c r="AM1397" s="74"/>
    </row>
    <row r="1398" spans="33:39" x14ac:dyDescent="0.25">
      <c r="AG1398" s="179" t="s">
        <v>1512</v>
      </c>
      <c r="AH1398" s="180">
        <v>0.84536100000000003</v>
      </c>
      <c r="AI1398" s="181">
        <v>0.84536082474226804</v>
      </c>
      <c r="AJ1398" s="179" t="s">
        <v>241</v>
      </c>
      <c r="AK1398" s="179" t="s">
        <v>195</v>
      </c>
      <c r="AL1398" s="74"/>
      <c r="AM1398" s="74"/>
    </row>
    <row r="1399" spans="33:39" x14ac:dyDescent="0.25">
      <c r="AG1399" s="179" t="s">
        <v>1513</v>
      </c>
      <c r="AH1399" s="180">
        <v>0.84615399999999996</v>
      </c>
      <c r="AI1399" s="181">
        <v>0.84615384615384615</v>
      </c>
      <c r="AJ1399" s="179" t="s">
        <v>363</v>
      </c>
      <c r="AK1399" s="179" t="s">
        <v>337</v>
      </c>
      <c r="AL1399" s="74"/>
      <c r="AM1399" s="74"/>
    </row>
    <row r="1400" spans="33:39" x14ac:dyDescent="0.25">
      <c r="AG1400" s="179" t="s">
        <v>1514</v>
      </c>
      <c r="AH1400" s="180">
        <v>0.84615399999999996</v>
      </c>
      <c r="AI1400" s="181">
        <v>0.84615384615384615</v>
      </c>
      <c r="AJ1400" s="179" t="s">
        <v>363</v>
      </c>
      <c r="AK1400" s="179" t="s">
        <v>337</v>
      </c>
      <c r="AL1400" s="74"/>
      <c r="AM1400" s="74"/>
    </row>
    <row r="1401" spans="33:39" x14ac:dyDescent="0.25">
      <c r="AG1401" s="179" t="s">
        <v>1515</v>
      </c>
      <c r="AH1401" s="180">
        <v>0.84745800000000004</v>
      </c>
      <c r="AI1401" s="181">
        <v>0.84745762711864403</v>
      </c>
      <c r="AJ1401" s="179" t="s">
        <v>192</v>
      </c>
      <c r="AK1401" s="179" t="s">
        <v>233</v>
      </c>
      <c r="AL1401" s="74"/>
      <c r="AM1401" s="74"/>
    </row>
    <row r="1402" spans="33:39" x14ac:dyDescent="0.25">
      <c r="AG1402" s="179" t="s">
        <v>1516</v>
      </c>
      <c r="AH1402" s="180">
        <v>0.84810099999999999</v>
      </c>
      <c r="AI1402" s="181">
        <v>0.84810126582278478</v>
      </c>
      <c r="AJ1402" s="179" t="s">
        <v>262</v>
      </c>
      <c r="AK1402" s="179" t="s">
        <v>170</v>
      </c>
      <c r="AL1402" s="74"/>
      <c r="AM1402" s="74"/>
    </row>
    <row r="1403" spans="33:39" x14ac:dyDescent="0.25">
      <c r="AG1403" s="179" t="s">
        <v>1517</v>
      </c>
      <c r="AH1403" s="180">
        <v>0.84848500000000004</v>
      </c>
      <c r="AI1403" s="181">
        <v>0.84848484848484851</v>
      </c>
      <c r="AJ1403" s="179" t="s">
        <v>239</v>
      </c>
      <c r="AK1403" s="179" t="s">
        <v>220</v>
      </c>
      <c r="AL1403" s="74"/>
      <c r="AM1403" s="74"/>
    </row>
    <row r="1404" spans="33:39" x14ac:dyDescent="0.25">
      <c r="AG1404" s="179" t="s">
        <v>1518</v>
      </c>
      <c r="AH1404" s="180">
        <v>0.84931500000000004</v>
      </c>
      <c r="AI1404" s="181">
        <v>0.84931506849315064</v>
      </c>
      <c r="AJ1404" s="179" t="s">
        <v>180</v>
      </c>
      <c r="AK1404" s="179" t="s">
        <v>212</v>
      </c>
      <c r="AL1404" s="74"/>
      <c r="AM1404" s="74"/>
    </row>
    <row r="1405" spans="33:39" x14ac:dyDescent="0.25">
      <c r="AG1405" s="179" t="s">
        <v>1519</v>
      </c>
      <c r="AH1405" s="180">
        <v>0.85</v>
      </c>
      <c r="AI1405" s="181">
        <v>0.85</v>
      </c>
      <c r="AJ1405" s="179" t="s">
        <v>296</v>
      </c>
      <c r="AK1405" s="179" t="s">
        <v>275</v>
      </c>
      <c r="AL1405" s="74"/>
      <c r="AM1405" s="74"/>
    </row>
    <row r="1406" spans="33:39" x14ac:dyDescent="0.25">
      <c r="AG1406" s="179" t="s">
        <v>1520</v>
      </c>
      <c r="AH1406" s="180">
        <v>0.850746</v>
      </c>
      <c r="AI1406" s="181">
        <v>0.85074626865671643</v>
      </c>
      <c r="AJ1406" s="179" t="s">
        <v>322</v>
      </c>
      <c r="AK1406" s="179" t="s">
        <v>262</v>
      </c>
      <c r="AL1406" s="74"/>
      <c r="AM1406" s="74"/>
    </row>
    <row r="1407" spans="33:39" x14ac:dyDescent="0.25">
      <c r="AG1407" s="179" t="s">
        <v>1521</v>
      </c>
      <c r="AH1407" s="180">
        <v>0.85135099999999997</v>
      </c>
      <c r="AI1407" s="181">
        <v>0.85135135135135132</v>
      </c>
      <c r="AJ1407" s="179" t="s">
        <v>342</v>
      </c>
      <c r="AK1407" s="179" t="s">
        <v>371</v>
      </c>
      <c r="AL1407" s="74"/>
      <c r="AM1407" s="74"/>
    </row>
    <row r="1408" spans="33:39" x14ac:dyDescent="0.25">
      <c r="AG1408" s="179" t="s">
        <v>1522</v>
      </c>
      <c r="AH1408" s="180">
        <v>0.85185200000000005</v>
      </c>
      <c r="AI1408" s="181">
        <v>0.85185185185185186</v>
      </c>
      <c r="AJ1408" s="179" t="s">
        <v>258</v>
      </c>
      <c r="AK1408" s="179" t="s">
        <v>243</v>
      </c>
      <c r="AL1408" s="74"/>
      <c r="AM1408" s="74"/>
    </row>
    <row r="1409" spans="33:39" x14ac:dyDescent="0.25">
      <c r="AG1409" s="179" t="s">
        <v>1523</v>
      </c>
      <c r="AH1409" s="180">
        <v>0.85263199999999995</v>
      </c>
      <c r="AI1409" s="181">
        <v>0.85263157894736841</v>
      </c>
      <c r="AJ1409" s="179" t="s">
        <v>206</v>
      </c>
      <c r="AK1409" s="179" t="s">
        <v>458</v>
      </c>
      <c r="AL1409" s="74"/>
      <c r="AM1409" s="74"/>
    </row>
    <row r="1410" spans="33:39" x14ac:dyDescent="0.25">
      <c r="AG1410" s="179" t="s">
        <v>1524</v>
      </c>
      <c r="AH1410" s="180">
        <v>0.85333300000000001</v>
      </c>
      <c r="AI1410" s="181">
        <v>0.85333333333333339</v>
      </c>
      <c r="AJ1410" s="179" t="s">
        <v>398</v>
      </c>
      <c r="AK1410" s="179" t="s">
        <v>172</v>
      </c>
      <c r="AL1410" s="74"/>
      <c r="AM1410" s="74"/>
    </row>
    <row r="1411" spans="33:39" x14ac:dyDescent="0.25">
      <c r="AG1411" s="179" t="s">
        <v>1525</v>
      </c>
      <c r="AH1411" s="180">
        <v>0.85393300000000005</v>
      </c>
      <c r="AI1411" s="181">
        <v>0.8539325842696629</v>
      </c>
      <c r="AJ1411" s="179" t="s">
        <v>453</v>
      </c>
      <c r="AK1411" s="179" t="s">
        <v>316</v>
      </c>
      <c r="AL1411" s="74"/>
      <c r="AM1411" s="74"/>
    </row>
    <row r="1412" spans="33:39" x14ac:dyDescent="0.25">
      <c r="AG1412" s="179" t="s">
        <v>1526</v>
      </c>
      <c r="AH1412" s="180">
        <v>0.854545</v>
      </c>
      <c r="AI1412" s="181">
        <v>0.8545454545454545</v>
      </c>
      <c r="AJ1412" s="179" t="s">
        <v>197</v>
      </c>
      <c r="AK1412" s="179" t="s">
        <v>286</v>
      </c>
      <c r="AL1412" s="74"/>
      <c r="AM1412" s="74"/>
    </row>
    <row r="1413" spans="33:39" x14ac:dyDescent="0.25">
      <c r="AG1413" s="179" t="s">
        <v>1527</v>
      </c>
      <c r="AH1413" s="180">
        <v>0.855263</v>
      </c>
      <c r="AI1413" s="181">
        <v>0.85526315789473684</v>
      </c>
      <c r="AJ1413" s="179" t="s">
        <v>178</v>
      </c>
      <c r="AK1413" s="179" t="s">
        <v>453</v>
      </c>
      <c r="AL1413" s="74"/>
      <c r="AM1413" s="74"/>
    </row>
    <row r="1414" spans="33:39" x14ac:dyDescent="0.25">
      <c r="AG1414" s="179" t="s">
        <v>1528</v>
      </c>
      <c r="AH1414" s="180">
        <v>0.85714299999999999</v>
      </c>
      <c r="AI1414" s="181">
        <v>0.8571428571428571</v>
      </c>
      <c r="AJ1414" s="179" t="s">
        <v>312</v>
      </c>
      <c r="AK1414" s="179" t="s">
        <v>324</v>
      </c>
      <c r="AL1414" s="74"/>
      <c r="AM1414" s="74"/>
    </row>
    <row r="1415" spans="33:39" x14ac:dyDescent="0.25">
      <c r="AG1415" s="179" t="s">
        <v>1529</v>
      </c>
      <c r="AH1415" s="180">
        <v>0.85714299999999999</v>
      </c>
      <c r="AI1415" s="181">
        <v>0.8571428571428571</v>
      </c>
      <c r="AJ1415" s="179" t="s">
        <v>312</v>
      </c>
      <c r="AK1415" s="179" t="s">
        <v>324</v>
      </c>
      <c r="AL1415" s="74"/>
      <c r="AM1415" s="74"/>
    </row>
    <row r="1416" spans="33:39" x14ac:dyDescent="0.25">
      <c r="AG1416" s="179" t="s">
        <v>1530</v>
      </c>
      <c r="AH1416" s="180">
        <v>0.85714299999999999</v>
      </c>
      <c r="AI1416" s="181">
        <v>0.8571428571428571</v>
      </c>
      <c r="AJ1416" s="179" t="s">
        <v>312</v>
      </c>
      <c r="AK1416" s="179" t="s">
        <v>324</v>
      </c>
      <c r="AL1416" s="74"/>
      <c r="AM1416" s="74"/>
    </row>
    <row r="1417" spans="33:39" x14ac:dyDescent="0.25">
      <c r="AG1417" s="179" t="s">
        <v>1531</v>
      </c>
      <c r="AH1417" s="180">
        <v>0.85714299999999999</v>
      </c>
      <c r="AI1417" s="181">
        <v>0.8571428571428571</v>
      </c>
      <c r="AJ1417" s="179" t="s">
        <v>312</v>
      </c>
      <c r="AK1417" s="179" t="s">
        <v>324</v>
      </c>
      <c r="AL1417" s="74"/>
      <c r="AM1417" s="74"/>
    </row>
    <row r="1418" spans="33:39" x14ac:dyDescent="0.25">
      <c r="AG1418" s="179" t="s">
        <v>1532</v>
      </c>
      <c r="AH1418" s="180">
        <v>0.85869600000000001</v>
      </c>
      <c r="AI1418" s="181">
        <v>0.85869565217391308</v>
      </c>
      <c r="AJ1418" s="179" t="s">
        <v>170</v>
      </c>
      <c r="AK1418" s="179" t="s">
        <v>229</v>
      </c>
      <c r="AL1418" s="74"/>
      <c r="AM1418" s="74"/>
    </row>
    <row r="1419" spans="33:39" x14ac:dyDescent="0.25">
      <c r="AG1419" s="179" t="s">
        <v>1533</v>
      </c>
      <c r="AH1419" s="180">
        <v>0.859375</v>
      </c>
      <c r="AI1419" s="181">
        <v>0.859375</v>
      </c>
      <c r="AJ1419" s="179" t="s">
        <v>286</v>
      </c>
      <c r="AK1419" s="179" t="s">
        <v>398</v>
      </c>
      <c r="AL1419" s="74"/>
      <c r="AM1419" s="74"/>
    </row>
    <row r="1420" spans="33:39" x14ac:dyDescent="0.25">
      <c r="AG1420" s="179" t="s">
        <v>1534</v>
      </c>
      <c r="AH1420" s="180">
        <v>0.86</v>
      </c>
      <c r="AI1420" s="181">
        <v>0.86</v>
      </c>
      <c r="AJ1420" s="179" t="s">
        <v>203</v>
      </c>
      <c r="AK1420" s="179" t="s">
        <v>192</v>
      </c>
      <c r="AL1420" s="74"/>
      <c r="AM1420" s="74"/>
    </row>
    <row r="1421" spans="33:39" x14ac:dyDescent="0.25">
      <c r="AG1421" s="179" t="s">
        <v>1535</v>
      </c>
      <c r="AH1421" s="180">
        <v>0.86075900000000005</v>
      </c>
      <c r="AI1421" s="181">
        <v>0.86075949367088611</v>
      </c>
      <c r="AJ1421" s="179" t="s">
        <v>176</v>
      </c>
      <c r="AK1421" s="179" t="s">
        <v>170</v>
      </c>
      <c r="AL1421" s="74"/>
      <c r="AM1421" s="74"/>
    </row>
    <row r="1422" spans="33:39" x14ac:dyDescent="0.25">
      <c r="AG1422" s="179" t="s">
        <v>1536</v>
      </c>
      <c r="AH1422" s="180">
        <v>0.86111099999999996</v>
      </c>
      <c r="AI1422" s="181">
        <v>0.86111111111111116</v>
      </c>
      <c r="AJ1422" s="179" t="s">
        <v>227</v>
      </c>
      <c r="AK1422" s="179" t="s">
        <v>214</v>
      </c>
      <c r="AL1422" s="74"/>
      <c r="AM1422" s="74"/>
    </row>
    <row r="1423" spans="33:39" x14ac:dyDescent="0.25">
      <c r="AG1423" s="179" t="s">
        <v>1537</v>
      </c>
      <c r="AH1423" s="180">
        <v>0.86206899999999997</v>
      </c>
      <c r="AI1423" s="181">
        <v>0.86206896551724133</v>
      </c>
      <c r="AJ1423" s="179" t="s">
        <v>250</v>
      </c>
      <c r="AK1423" s="179" t="s">
        <v>235</v>
      </c>
      <c r="AL1423" s="74"/>
      <c r="AM1423" s="74"/>
    </row>
    <row r="1424" spans="33:39" x14ac:dyDescent="0.25">
      <c r="AG1424" s="179" t="s">
        <v>1538</v>
      </c>
      <c r="AH1424" s="180">
        <v>0.86274499999999998</v>
      </c>
      <c r="AI1424" s="181">
        <v>0.86274509803921573</v>
      </c>
      <c r="AJ1424" s="179" t="s">
        <v>201</v>
      </c>
      <c r="AK1424" s="179" t="s">
        <v>248</v>
      </c>
      <c r="AL1424" s="74"/>
      <c r="AM1424" s="74"/>
    </row>
    <row r="1425" spans="33:39" x14ac:dyDescent="0.25">
      <c r="AG1425" s="179" t="s">
        <v>1539</v>
      </c>
      <c r="AH1425" s="180">
        <v>0.86363599999999996</v>
      </c>
      <c r="AI1425" s="181">
        <v>0.86363636363636365</v>
      </c>
      <c r="AJ1425" s="179" t="s">
        <v>281</v>
      </c>
      <c r="AK1425" s="179" t="s">
        <v>264</v>
      </c>
      <c r="AL1425" s="74"/>
      <c r="AM1425" s="74"/>
    </row>
    <row r="1426" spans="33:39" x14ac:dyDescent="0.25">
      <c r="AG1426" s="179" t="s">
        <v>1540</v>
      </c>
      <c r="AH1426" s="180">
        <v>0.86363599999999996</v>
      </c>
      <c r="AI1426" s="181">
        <v>0.86363636363636365</v>
      </c>
      <c r="AJ1426" s="179" t="s">
        <v>281</v>
      </c>
      <c r="AK1426" s="179" t="s">
        <v>264</v>
      </c>
      <c r="AL1426" s="74"/>
      <c r="AM1426" s="74"/>
    </row>
    <row r="1427" spans="33:39" x14ac:dyDescent="0.25">
      <c r="AG1427" s="179" t="s">
        <v>1541</v>
      </c>
      <c r="AH1427" s="180">
        <v>0.86486499999999999</v>
      </c>
      <c r="AI1427" s="181">
        <v>0.86486486486486491</v>
      </c>
      <c r="AJ1427" s="179" t="s">
        <v>225</v>
      </c>
      <c r="AK1427" s="179" t="s">
        <v>284</v>
      </c>
      <c r="AL1427" s="74"/>
      <c r="AM1427" s="74"/>
    </row>
    <row r="1428" spans="33:39" x14ac:dyDescent="0.25">
      <c r="AG1428" s="179" t="s">
        <v>1542</v>
      </c>
      <c r="AH1428" s="180">
        <v>0.86538499999999996</v>
      </c>
      <c r="AI1428" s="181">
        <v>0.86538461538461542</v>
      </c>
      <c r="AJ1428" s="179" t="s">
        <v>960</v>
      </c>
      <c r="AK1428" s="179" t="s">
        <v>190</v>
      </c>
      <c r="AL1428" s="74"/>
      <c r="AM1428" s="74"/>
    </row>
    <row r="1429" spans="33:39" x14ac:dyDescent="0.25">
      <c r="AG1429" s="179" t="s">
        <v>1543</v>
      </c>
      <c r="AH1429" s="180">
        <v>0.86597900000000005</v>
      </c>
      <c r="AI1429" s="181">
        <v>0.865979381443299</v>
      </c>
      <c r="AJ1429" s="179" t="s">
        <v>975</v>
      </c>
      <c r="AK1429" s="179" t="s">
        <v>195</v>
      </c>
      <c r="AL1429" s="74"/>
      <c r="AM1429" s="74"/>
    </row>
    <row r="1430" spans="33:39" x14ac:dyDescent="0.25">
      <c r="AG1430" s="179" t="s">
        <v>1544</v>
      </c>
      <c r="AH1430" s="180">
        <v>0.86666699999999997</v>
      </c>
      <c r="AI1430" s="181">
        <v>0.8666666666666667</v>
      </c>
      <c r="AJ1430" s="179" t="s">
        <v>337</v>
      </c>
      <c r="AK1430" s="179" t="s">
        <v>314</v>
      </c>
      <c r="AL1430" s="74"/>
      <c r="AM1430" s="74"/>
    </row>
    <row r="1431" spans="33:39" x14ac:dyDescent="0.25">
      <c r="AG1431" s="179" t="s">
        <v>1545</v>
      </c>
      <c r="AH1431" s="180">
        <v>0.86734699999999998</v>
      </c>
      <c r="AI1431" s="181">
        <v>0.86734693877551017</v>
      </c>
      <c r="AJ1431" s="179" t="s">
        <v>237</v>
      </c>
      <c r="AK1431" s="179" t="s">
        <v>223</v>
      </c>
      <c r="AL1431" s="74"/>
      <c r="AM1431" s="74"/>
    </row>
    <row r="1432" spans="33:39" x14ac:dyDescent="0.25">
      <c r="AG1432" s="179" t="s">
        <v>1546</v>
      </c>
      <c r="AH1432" s="180">
        <v>0.86792499999999995</v>
      </c>
      <c r="AI1432" s="181">
        <v>0.86792452830188682</v>
      </c>
      <c r="AJ1432" s="179" t="s">
        <v>310</v>
      </c>
      <c r="AK1432" s="179" t="s">
        <v>291</v>
      </c>
      <c r="AL1432" s="74"/>
      <c r="AM1432" s="74"/>
    </row>
    <row r="1433" spans="33:39" x14ac:dyDescent="0.25">
      <c r="AG1433" s="179" t="s">
        <v>1547</v>
      </c>
      <c r="AH1433" s="180">
        <v>0.86868699999999999</v>
      </c>
      <c r="AI1433" s="181">
        <v>0.86868686868686873</v>
      </c>
      <c r="AJ1433" s="179" t="s">
        <v>346</v>
      </c>
      <c r="AK1433" s="179" t="s">
        <v>325</v>
      </c>
      <c r="AL1433" s="74"/>
      <c r="AM1433" s="74"/>
    </row>
    <row r="1434" spans="33:39" x14ac:dyDescent="0.25">
      <c r="AG1434" s="179" t="s">
        <v>1548</v>
      </c>
      <c r="AH1434" s="180">
        <v>0.86956500000000003</v>
      </c>
      <c r="AI1434" s="181">
        <v>0.86956521739130432</v>
      </c>
      <c r="AJ1434" s="179" t="s">
        <v>275</v>
      </c>
      <c r="AK1434" s="179" t="s">
        <v>258</v>
      </c>
      <c r="AL1434" s="74"/>
      <c r="AM1434" s="74"/>
    </row>
    <row r="1435" spans="33:39" x14ac:dyDescent="0.25">
      <c r="AG1435" s="179" t="s">
        <v>1549</v>
      </c>
      <c r="AH1435" s="180">
        <v>0.87012999999999996</v>
      </c>
      <c r="AI1435" s="181">
        <v>0.87012987012987009</v>
      </c>
      <c r="AJ1435" s="179" t="s">
        <v>262</v>
      </c>
      <c r="AK1435" s="179" t="s">
        <v>209</v>
      </c>
      <c r="AL1435" s="74"/>
      <c r="AM1435" s="74"/>
    </row>
    <row r="1436" spans="33:39" x14ac:dyDescent="0.25">
      <c r="AG1436" s="179" t="s">
        <v>1550</v>
      </c>
      <c r="AH1436" s="180">
        <v>0.87058800000000003</v>
      </c>
      <c r="AI1436" s="181">
        <v>0.87058823529411766</v>
      </c>
      <c r="AJ1436" s="179" t="s">
        <v>371</v>
      </c>
      <c r="AK1436" s="179" t="s">
        <v>237</v>
      </c>
      <c r="AL1436" s="74"/>
      <c r="AM1436" s="74"/>
    </row>
    <row r="1437" spans="33:39" x14ac:dyDescent="0.25">
      <c r="AG1437" s="179" t="s">
        <v>1551</v>
      </c>
      <c r="AH1437" s="180">
        <v>0.87142900000000001</v>
      </c>
      <c r="AI1437" s="181">
        <v>0.87142857142857144</v>
      </c>
      <c r="AJ1437" s="179" t="s">
        <v>348</v>
      </c>
      <c r="AK1437" s="179" t="s">
        <v>428</v>
      </c>
      <c r="AL1437" s="74"/>
      <c r="AM1437" s="74"/>
    </row>
    <row r="1438" spans="33:39" x14ac:dyDescent="0.25">
      <c r="AG1438" s="179" t="s">
        <v>1552</v>
      </c>
      <c r="AH1438" s="180">
        <v>0.87179499999999999</v>
      </c>
      <c r="AI1438" s="181">
        <v>0.87179487179487181</v>
      </c>
      <c r="AJ1438" s="179" t="s">
        <v>218</v>
      </c>
      <c r="AK1438" s="179" t="s">
        <v>278</v>
      </c>
      <c r="AL1438" s="74"/>
      <c r="AM1438" s="74"/>
    </row>
    <row r="1439" spans="33:39" x14ac:dyDescent="0.25">
      <c r="AG1439" s="179" t="s">
        <v>1553</v>
      </c>
      <c r="AH1439" s="180">
        <v>0.87272700000000003</v>
      </c>
      <c r="AI1439" s="181">
        <v>0.87272727272727268</v>
      </c>
      <c r="AJ1439" s="179" t="s">
        <v>387</v>
      </c>
      <c r="AK1439" s="179" t="s">
        <v>286</v>
      </c>
      <c r="AL1439" s="74"/>
      <c r="AM1439" s="74"/>
    </row>
    <row r="1440" spans="33:39" x14ac:dyDescent="0.25">
      <c r="AG1440" s="179" t="s">
        <v>1554</v>
      </c>
      <c r="AH1440" s="180">
        <v>0.87323899999999999</v>
      </c>
      <c r="AI1440" s="181">
        <v>0.87323943661971826</v>
      </c>
      <c r="AJ1440" s="179" t="s">
        <v>180</v>
      </c>
      <c r="AK1440" s="179" t="s">
        <v>174</v>
      </c>
      <c r="AL1440" s="74"/>
      <c r="AM1440" s="74"/>
    </row>
    <row r="1441" spans="33:39" x14ac:dyDescent="0.25">
      <c r="AG1441" s="179" t="s">
        <v>1555</v>
      </c>
      <c r="AH1441" s="180">
        <v>0.875</v>
      </c>
      <c r="AI1441" s="181">
        <v>0.875</v>
      </c>
      <c r="AJ1441" s="179" t="s">
        <v>324</v>
      </c>
      <c r="AK1441" s="179" t="s">
        <v>356</v>
      </c>
      <c r="AL1441" s="74"/>
      <c r="AM1441" s="74"/>
    </row>
    <row r="1442" spans="33:39" x14ac:dyDescent="0.25">
      <c r="AG1442" s="179" t="s">
        <v>1556</v>
      </c>
      <c r="AH1442" s="180">
        <v>0.875</v>
      </c>
      <c r="AI1442" s="181">
        <v>0.875</v>
      </c>
      <c r="AJ1442" s="179" t="s">
        <v>324</v>
      </c>
      <c r="AK1442" s="179" t="s">
        <v>356</v>
      </c>
      <c r="AL1442" s="74"/>
      <c r="AM1442" s="74"/>
    </row>
    <row r="1443" spans="33:39" x14ac:dyDescent="0.25">
      <c r="AG1443" s="179" t="s">
        <v>1557</v>
      </c>
      <c r="AH1443" s="180">
        <v>0.875</v>
      </c>
      <c r="AI1443" s="181">
        <v>0.875</v>
      </c>
      <c r="AJ1443" s="179" t="s">
        <v>324</v>
      </c>
      <c r="AK1443" s="179" t="s">
        <v>356</v>
      </c>
      <c r="AL1443" s="74"/>
      <c r="AM1443" s="74"/>
    </row>
    <row r="1444" spans="33:39" x14ac:dyDescent="0.25">
      <c r="AG1444" s="179" t="s">
        <v>1558</v>
      </c>
      <c r="AH1444" s="180">
        <v>0.875</v>
      </c>
      <c r="AI1444" s="181">
        <v>0.875</v>
      </c>
      <c r="AJ1444" s="179" t="s">
        <v>324</v>
      </c>
      <c r="AK1444" s="179" t="s">
        <v>356</v>
      </c>
      <c r="AL1444" s="74"/>
      <c r="AM1444" s="74"/>
    </row>
    <row r="1445" spans="33:39" x14ac:dyDescent="0.25">
      <c r="AG1445" s="179" t="s">
        <v>1559</v>
      </c>
      <c r="AH1445" s="180">
        <v>0.87671200000000005</v>
      </c>
      <c r="AI1445" s="181">
        <v>0.87671232876712324</v>
      </c>
      <c r="AJ1445" s="179" t="s">
        <v>398</v>
      </c>
      <c r="AK1445" s="179" t="s">
        <v>212</v>
      </c>
      <c r="AL1445" s="74"/>
      <c r="AM1445" s="74"/>
    </row>
    <row r="1446" spans="33:39" x14ac:dyDescent="0.25">
      <c r="AG1446" s="179" t="s">
        <v>1560</v>
      </c>
      <c r="AH1446" s="180">
        <v>0.877193</v>
      </c>
      <c r="AI1446" s="181">
        <v>0.8771929824561403</v>
      </c>
      <c r="AJ1446" s="179" t="s">
        <v>192</v>
      </c>
      <c r="AK1446" s="179" t="s">
        <v>322</v>
      </c>
      <c r="AL1446" s="74"/>
      <c r="AM1446" s="74"/>
    </row>
    <row r="1447" spans="33:39" x14ac:dyDescent="0.25">
      <c r="AG1447" s="179" t="s">
        <v>1561</v>
      </c>
      <c r="AH1447" s="180">
        <v>0.87804899999999997</v>
      </c>
      <c r="AI1447" s="181">
        <v>0.87804878048780488</v>
      </c>
      <c r="AJ1447" s="179" t="s">
        <v>214</v>
      </c>
      <c r="AK1447" s="179" t="s">
        <v>272</v>
      </c>
      <c r="AL1447" s="74"/>
      <c r="AM1447" s="74"/>
    </row>
    <row r="1448" spans="33:39" x14ac:dyDescent="0.25">
      <c r="AG1448" s="179" t="s">
        <v>1562</v>
      </c>
      <c r="AH1448" s="180">
        <v>0.87878800000000001</v>
      </c>
      <c r="AI1448" s="181">
        <v>0.87878787878787878</v>
      </c>
      <c r="AJ1448" s="179" t="s">
        <v>235</v>
      </c>
      <c r="AK1448" s="179" t="s">
        <v>220</v>
      </c>
      <c r="AL1448" s="74"/>
      <c r="AM1448" s="74"/>
    </row>
    <row r="1449" spans="33:39" x14ac:dyDescent="0.25">
      <c r="AG1449" s="179" t="s">
        <v>1563</v>
      </c>
      <c r="AH1449" s="180">
        <v>0.87931000000000004</v>
      </c>
      <c r="AI1449" s="181">
        <v>0.87931034482758619</v>
      </c>
      <c r="AJ1449" s="179" t="s">
        <v>248</v>
      </c>
      <c r="AK1449" s="179" t="s">
        <v>184</v>
      </c>
      <c r="AL1449" s="74"/>
      <c r="AM1449" s="74"/>
    </row>
    <row r="1450" spans="33:39" x14ac:dyDescent="0.25">
      <c r="AG1450" s="179" t="s">
        <v>1564</v>
      </c>
      <c r="AH1450" s="180">
        <v>0.88</v>
      </c>
      <c r="AI1450" s="181">
        <v>0.88</v>
      </c>
      <c r="AJ1450" s="179" t="s">
        <v>264</v>
      </c>
      <c r="AK1450" s="179" t="s">
        <v>250</v>
      </c>
      <c r="AL1450" s="74"/>
      <c r="AM1450" s="74"/>
    </row>
    <row r="1451" spans="33:39" x14ac:dyDescent="0.25">
      <c r="AG1451" s="179" t="s">
        <v>1565</v>
      </c>
      <c r="AH1451" s="180">
        <v>0.88059699999999996</v>
      </c>
      <c r="AI1451" s="181">
        <v>0.88059701492537312</v>
      </c>
      <c r="AJ1451" s="179" t="s">
        <v>233</v>
      </c>
      <c r="AK1451" s="179" t="s">
        <v>262</v>
      </c>
      <c r="AL1451" s="74"/>
      <c r="AM1451" s="74"/>
    </row>
    <row r="1452" spans="33:39" x14ac:dyDescent="0.25">
      <c r="AG1452" s="179" t="s">
        <v>1566</v>
      </c>
      <c r="AH1452" s="180">
        <v>0.88135600000000003</v>
      </c>
      <c r="AI1452" s="181">
        <v>0.88135593220338981</v>
      </c>
      <c r="AJ1452" s="179" t="s">
        <v>190</v>
      </c>
      <c r="AK1452" s="179" t="s">
        <v>233</v>
      </c>
      <c r="AL1452" s="74"/>
      <c r="AM1452" s="74"/>
    </row>
    <row r="1453" spans="33:39" x14ac:dyDescent="0.25">
      <c r="AG1453" s="179" t="s">
        <v>1567</v>
      </c>
      <c r="AH1453" s="180">
        <v>0.88235300000000005</v>
      </c>
      <c r="AI1453" s="181">
        <v>0.88235294117647056</v>
      </c>
      <c r="AJ1453" s="179" t="s">
        <v>314</v>
      </c>
      <c r="AK1453" s="179" t="s">
        <v>296</v>
      </c>
      <c r="AL1453" s="74"/>
      <c r="AM1453" s="74"/>
    </row>
    <row r="1454" spans="33:39" x14ac:dyDescent="0.25">
      <c r="AG1454" s="179" t="s">
        <v>1568</v>
      </c>
      <c r="AH1454" s="180">
        <v>0.88235300000000005</v>
      </c>
      <c r="AI1454" s="181">
        <v>0.88235294117647056</v>
      </c>
      <c r="AJ1454" s="179" t="s">
        <v>314</v>
      </c>
      <c r="AK1454" s="179" t="s">
        <v>296</v>
      </c>
      <c r="AL1454" s="74"/>
      <c r="AM1454" s="74"/>
    </row>
    <row r="1455" spans="33:39" x14ac:dyDescent="0.25">
      <c r="AG1455" s="179" t="s">
        <v>1569</v>
      </c>
      <c r="AH1455" s="180">
        <v>0.88333300000000003</v>
      </c>
      <c r="AI1455" s="181">
        <v>0.8833333333333333</v>
      </c>
      <c r="AJ1455" s="179" t="s">
        <v>291</v>
      </c>
      <c r="AK1455" s="179" t="s">
        <v>182</v>
      </c>
      <c r="AL1455" s="74"/>
      <c r="AM1455" s="74"/>
    </row>
    <row r="1456" spans="33:39" x14ac:dyDescent="0.25">
      <c r="AG1456" s="179" t="s">
        <v>1570</v>
      </c>
      <c r="AH1456" s="180">
        <v>0.88405800000000001</v>
      </c>
      <c r="AI1456" s="181">
        <v>0.88405797101449279</v>
      </c>
      <c r="AJ1456" s="179" t="s">
        <v>348</v>
      </c>
      <c r="AK1456" s="179" t="s">
        <v>294</v>
      </c>
      <c r="AL1456" s="74"/>
      <c r="AM1456" s="74"/>
    </row>
    <row r="1457" spans="33:39" x14ac:dyDescent="0.25">
      <c r="AG1457" s="179" t="s">
        <v>1571</v>
      </c>
      <c r="AH1457" s="180">
        <v>0.88461500000000004</v>
      </c>
      <c r="AI1457" s="181">
        <v>0.88461538461538458</v>
      </c>
      <c r="AJ1457" s="179" t="s">
        <v>258</v>
      </c>
      <c r="AK1457" s="179" t="s">
        <v>246</v>
      </c>
      <c r="AL1457" s="74"/>
      <c r="AM1457" s="74"/>
    </row>
    <row r="1458" spans="33:39" x14ac:dyDescent="0.25">
      <c r="AG1458" s="179" t="s">
        <v>1572</v>
      </c>
      <c r="AH1458" s="180">
        <v>0.88524599999999998</v>
      </c>
      <c r="AI1458" s="181">
        <v>0.88524590163934425</v>
      </c>
      <c r="AJ1458" s="179" t="s">
        <v>188</v>
      </c>
      <c r="AK1458" s="179" t="s">
        <v>348</v>
      </c>
      <c r="AL1458" s="74"/>
      <c r="AM1458" s="74"/>
    </row>
    <row r="1459" spans="33:39" x14ac:dyDescent="0.25">
      <c r="AG1459" s="179" t="s">
        <v>1573</v>
      </c>
      <c r="AH1459" s="180">
        <v>0.88607599999999997</v>
      </c>
      <c r="AI1459" s="181">
        <v>0.88607594936708856</v>
      </c>
      <c r="AJ1459" s="179" t="s">
        <v>428</v>
      </c>
      <c r="AK1459" s="179" t="s">
        <v>170</v>
      </c>
      <c r="AL1459" s="74"/>
      <c r="AM1459" s="74"/>
    </row>
    <row r="1460" spans="33:39" x14ac:dyDescent="0.25">
      <c r="AG1460" s="179" t="s">
        <v>1574</v>
      </c>
      <c r="AH1460" s="180">
        <v>0.886598</v>
      </c>
      <c r="AI1460" s="181">
        <v>0.88659793814432986</v>
      </c>
      <c r="AJ1460" s="179" t="s">
        <v>346</v>
      </c>
      <c r="AK1460" s="179" t="s">
        <v>195</v>
      </c>
      <c r="AL1460" s="74"/>
      <c r="AM1460" s="74"/>
    </row>
    <row r="1461" spans="33:39" x14ac:dyDescent="0.25">
      <c r="AG1461" s="179" t="s">
        <v>1575</v>
      </c>
      <c r="AH1461" s="180">
        <v>0.887324</v>
      </c>
      <c r="AI1461" s="181">
        <v>0.88732394366197187</v>
      </c>
      <c r="AJ1461" s="179" t="s">
        <v>342</v>
      </c>
      <c r="AK1461" s="179" t="s">
        <v>174</v>
      </c>
      <c r="AL1461" s="74"/>
      <c r="AM1461" s="74"/>
    </row>
    <row r="1462" spans="33:39" x14ac:dyDescent="0.25">
      <c r="AG1462" s="179" t="s">
        <v>1576</v>
      </c>
      <c r="AH1462" s="180">
        <v>0.88888900000000004</v>
      </c>
      <c r="AI1462" s="181">
        <v>0.88888888888888884</v>
      </c>
      <c r="AJ1462" s="179" t="s">
        <v>356</v>
      </c>
      <c r="AK1462" s="179" t="s">
        <v>389</v>
      </c>
      <c r="AL1462" s="74"/>
      <c r="AM1462" s="74"/>
    </row>
    <row r="1463" spans="33:39" x14ac:dyDescent="0.25">
      <c r="AG1463" s="179" t="s">
        <v>1577</v>
      </c>
      <c r="AH1463" s="180">
        <v>0.88888900000000004</v>
      </c>
      <c r="AI1463" s="181">
        <v>0.88888888888888884</v>
      </c>
      <c r="AJ1463" s="179" t="s">
        <v>356</v>
      </c>
      <c r="AK1463" s="179" t="s">
        <v>389</v>
      </c>
      <c r="AL1463" s="74"/>
      <c r="AM1463" s="74"/>
    </row>
    <row r="1464" spans="33:39" x14ac:dyDescent="0.25">
      <c r="AG1464" s="179" t="s">
        <v>1578</v>
      </c>
      <c r="AH1464" s="180">
        <v>0.88888900000000004</v>
      </c>
      <c r="AI1464" s="181">
        <v>0.88888888888888884</v>
      </c>
      <c r="AJ1464" s="179" t="s">
        <v>356</v>
      </c>
      <c r="AK1464" s="179" t="s">
        <v>389</v>
      </c>
      <c r="AL1464" s="74"/>
      <c r="AM1464" s="74"/>
    </row>
    <row r="1465" spans="33:39" x14ac:dyDescent="0.25">
      <c r="AG1465" s="179" t="s">
        <v>1579</v>
      </c>
      <c r="AH1465" s="180">
        <v>0.88888900000000004</v>
      </c>
      <c r="AI1465" s="181">
        <v>0.88888888888888884</v>
      </c>
      <c r="AJ1465" s="179" t="s">
        <v>356</v>
      </c>
      <c r="AK1465" s="179" t="s">
        <v>389</v>
      </c>
      <c r="AL1465" s="74"/>
      <c r="AM1465" s="74"/>
    </row>
    <row r="1466" spans="33:39" x14ac:dyDescent="0.25">
      <c r="AG1466" s="179" t="s">
        <v>1580</v>
      </c>
      <c r="AH1466" s="180">
        <v>0.890625</v>
      </c>
      <c r="AI1466" s="181">
        <v>0.890625</v>
      </c>
      <c r="AJ1466" s="179" t="s">
        <v>322</v>
      </c>
      <c r="AK1466" s="179" t="s">
        <v>398</v>
      </c>
      <c r="AL1466" s="74"/>
      <c r="AM1466" s="74"/>
    </row>
    <row r="1467" spans="33:39" x14ac:dyDescent="0.25">
      <c r="AG1467" s="179" t="s">
        <v>1581</v>
      </c>
      <c r="AH1467" s="180">
        <v>0.89130399999999999</v>
      </c>
      <c r="AI1467" s="181">
        <v>0.89130434782608692</v>
      </c>
      <c r="AJ1467" s="179" t="s">
        <v>272</v>
      </c>
      <c r="AK1467" s="179" t="s">
        <v>310</v>
      </c>
      <c r="AL1467" s="74"/>
      <c r="AM1467" s="74"/>
    </row>
    <row r="1468" spans="33:39" x14ac:dyDescent="0.25">
      <c r="AG1468" s="179" t="s">
        <v>1582</v>
      </c>
      <c r="AH1468" s="180">
        <v>0.89189200000000002</v>
      </c>
      <c r="AI1468" s="181">
        <v>0.89189189189189189</v>
      </c>
      <c r="AJ1468" s="179" t="s">
        <v>220</v>
      </c>
      <c r="AK1468" s="179" t="s">
        <v>284</v>
      </c>
      <c r="AL1468" s="74"/>
      <c r="AM1468" s="74"/>
    </row>
    <row r="1469" spans="33:39" x14ac:dyDescent="0.25">
      <c r="AG1469" s="179" t="s">
        <v>1583</v>
      </c>
      <c r="AH1469" s="180">
        <v>0.89285700000000001</v>
      </c>
      <c r="AI1469" s="181">
        <v>0.8928571428571429</v>
      </c>
      <c r="AJ1469" s="179" t="s">
        <v>250</v>
      </c>
      <c r="AK1469" s="179" t="s">
        <v>239</v>
      </c>
      <c r="AL1469" s="74"/>
      <c r="AM1469" s="74"/>
    </row>
    <row r="1470" spans="33:39" x14ac:dyDescent="0.25">
      <c r="AG1470" s="179" t="s">
        <v>1584</v>
      </c>
      <c r="AH1470" s="180">
        <v>0.89333300000000004</v>
      </c>
      <c r="AI1470" s="181">
        <v>0.89333333333333331</v>
      </c>
      <c r="AJ1470" s="179" t="s">
        <v>262</v>
      </c>
      <c r="AK1470" s="179" t="s">
        <v>172</v>
      </c>
      <c r="AL1470" s="74"/>
      <c r="AM1470" s="74"/>
    </row>
    <row r="1471" spans="33:39" x14ac:dyDescent="0.25">
      <c r="AG1471" s="179" t="s">
        <v>1585</v>
      </c>
      <c r="AH1471" s="180">
        <v>0.89393900000000004</v>
      </c>
      <c r="AI1471" s="181">
        <v>0.89393939393939392</v>
      </c>
      <c r="AJ1471" s="179" t="s">
        <v>233</v>
      </c>
      <c r="AK1471" s="179" t="s">
        <v>392</v>
      </c>
      <c r="AL1471" s="74"/>
      <c r="AM1471" s="74"/>
    </row>
    <row r="1472" spans="33:39" x14ac:dyDescent="0.25">
      <c r="AG1472" s="179" t="s">
        <v>1586</v>
      </c>
      <c r="AH1472" s="180">
        <v>0.894737</v>
      </c>
      <c r="AI1472" s="181">
        <v>0.89473684210526316</v>
      </c>
      <c r="AJ1472" s="179" t="s">
        <v>296</v>
      </c>
      <c r="AK1472" s="179" t="s">
        <v>281</v>
      </c>
      <c r="AL1472" s="74"/>
      <c r="AM1472" s="74"/>
    </row>
    <row r="1473" spans="33:39" x14ac:dyDescent="0.25">
      <c r="AG1473" s="179" t="s">
        <v>1587</v>
      </c>
      <c r="AH1473" s="180">
        <v>0.89534899999999995</v>
      </c>
      <c r="AI1473" s="181">
        <v>0.89534883720930236</v>
      </c>
      <c r="AJ1473" s="179" t="s">
        <v>209</v>
      </c>
      <c r="AK1473" s="179" t="s">
        <v>346</v>
      </c>
      <c r="AL1473" s="74"/>
      <c r="AM1473" s="74"/>
    </row>
    <row r="1474" spans="33:39" x14ac:dyDescent="0.25">
      <c r="AG1474" s="179" t="s">
        <v>1588</v>
      </c>
      <c r="AH1474" s="180">
        <v>0.89583299999999999</v>
      </c>
      <c r="AI1474" s="181">
        <v>0.89583333333333337</v>
      </c>
      <c r="AJ1474" s="179" t="s">
        <v>203</v>
      </c>
      <c r="AK1474" s="179" t="s">
        <v>387</v>
      </c>
      <c r="AL1474" s="74"/>
      <c r="AM1474" s="74"/>
    </row>
    <row r="1475" spans="33:39" x14ac:dyDescent="0.25">
      <c r="AG1475" s="179" t="s">
        <v>1589</v>
      </c>
      <c r="AH1475" s="180">
        <v>0.89655200000000002</v>
      </c>
      <c r="AI1475" s="181">
        <v>0.89655172413793105</v>
      </c>
      <c r="AJ1475" s="179" t="s">
        <v>246</v>
      </c>
      <c r="AK1475" s="179" t="s">
        <v>235</v>
      </c>
      <c r="AL1475" s="74"/>
      <c r="AM1475" s="74"/>
    </row>
    <row r="1476" spans="33:39" x14ac:dyDescent="0.25">
      <c r="AG1476" s="179" t="s">
        <v>1590</v>
      </c>
      <c r="AH1476" s="180">
        <v>0.89743600000000001</v>
      </c>
      <c r="AI1476" s="181">
        <v>0.89743589743589747</v>
      </c>
      <c r="AJ1476" s="179" t="s">
        <v>216</v>
      </c>
      <c r="AK1476" s="179" t="s">
        <v>278</v>
      </c>
      <c r="AL1476" s="74"/>
      <c r="AM1476" s="74"/>
    </row>
    <row r="1477" spans="33:39" x14ac:dyDescent="0.25">
      <c r="AG1477" s="179" t="s">
        <v>1591</v>
      </c>
      <c r="AH1477" s="180">
        <v>0.89795899999999995</v>
      </c>
      <c r="AI1477" s="181">
        <v>0.89795918367346939</v>
      </c>
      <c r="AJ1477" s="179" t="s">
        <v>201</v>
      </c>
      <c r="AK1477" s="179" t="s">
        <v>252</v>
      </c>
      <c r="AL1477" s="74"/>
      <c r="AM1477" s="74"/>
    </row>
    <row r="1478" spans="33:39" x14ac:dyDescent="0.25">
      <c r="AG1478" s="179" t="s">
        <v>1592</v>
      </c>
      <c r="AH1478" s="180">
        <v>0.89873400000000003</v>
      </c>
      <c r="AI1478" s="181">
        <v>0.89873417721518989</v>
      </c>
      <c r="AJ1478" s="179" t="s">
        <v>174</v>
      </c>
      <c r="AK1478" s="179" t="s">
        <v>170</v>
      </c>
      <c r="AL1478" s="74"/>
      <c r="AM1478" s="74"/>
    </row>
    <row r="1479" spans="33:39" x14ac:dyDescent="0.25">
      <c r="AG1479" s="179" t="s">
        <v>1593</v>
      </c>
      <c r="AH1479" s="180">
        <v>0.9</v>
      </c>
      <c r="AI1479" s="181">
        <v>0.9</v>
      </c>
      <c r="AJ1479" s="179" t="s">
        <v>389</v>
      </c>
      <c r="AK1479" s="179" t="s">
        <v>379</v>
      </c>
      <c r="AL1479" s="74"/>
      <c r="AM1479" s="74"/>
    </row>
    <row r="1480" spans="33:39" x14ac:dyDescent="0.25">
      <c r="AG1480" s="179" t="s">
        <v>1594</v>
      </c>
      <c r="AH1480" s="180">
        <v>0.9</v>
      </c>
      <c r="AI1480" s="181">
        <v>0.9</v>
      </c>
      <c r="AJ1480" s="179" t="s">
        <v>389</v>
      </c>
      <c r="AK1480" s="179" t="s">
        <v>379</v>
      </c>
      <c r="AL1480" s="74"/>
      <c r="AM1480" s="74"/>
    </row>
    <row r="1481" spans="33:39" x14ac:dyDescent="0.25">
      <c r="AG1481" s="179" t="s">
        <v>1595</v>
      </c>
      <c r="AH1481" s="180">
        <v>0.9</v>
      </c>
      <c r="AI1481" s="181">
        <v>0.9</v>
      </c>
      <c r="AJ1481" s="179" t="s">
        <v>389</v>
      </c>
      <c r="AK1481" s="179" t="s">
        <v>379</v>
      </c>
      <c r="AL1481" s="74"/>
      <c r="AM1481" s="74"/>
    </row>
    <row r="1482" spans="33:39" x14ac:dyDescent="0.25">
      <c r="AG1482" s="179" t="s">
        <v>1596</v>
      </c>
      <c r="AH1482" s="180">
        <v>0.90140799999999999</v>
      </c>
      <c r="AI1482" s="181">
        <v>0.90140845070422537</v>
      </c>
      <c r="AJ1482" s="179" t="s">
        <v>398</v>
      </c>
      <c r="AK1482" s="179" t="s">
        <v>174</v>
      </c>
      <c r="AL1482" s="74"/>
      <c r="AM1482" s="74"/>
    </row>
    <row r="1483" spans="33:39" x14ac:dyDescent="0.25">
      <c r="AG1483" s="179" t="s">
        <v>1597</v>
      </c>
      <c r="AH1483" s="180">
        <v>0.90196100000000001</v>
      </c>
      <c r="AI1483" s="181">
        <v>0.90196078431372551</v>
      </c>
      <c r="AJ1483" s="179" t="s">
        <v>310</v>
      </c>
      <c r="AK1483" s="179" t="s">
        <v>248</v>
      </c>
      <c r="AL1483" s="74"/>
      <c r="AM1483" s="74"/>
    </row>
    <row r="1484" spans="33:39" x14ac:dyDescent="0.25">
      <c r="AG1484" s="179" t="s">
        <v>1598</v>
      </c>
      <c r="AH1484" s="180">
        <v>0.90277799999999997</v>
      </c>
      <c r="AI1484" s="181">
        <v>0.90277777777777779</v>
      </c>
      <c r="AJ1484" s="179" t="s">
        <v>178</v>
      </c>
      <c r="AK1484" s="179" t="s">
        <v>320</v>
      </c>
      <c r="AL1484" s="74"/>
      <c r="AM1484" s="74"/>
    </row>
    <row r="1485" spans="33:39" x14ac:dyDescent="0.25">
      <c r="AG1485" s="179" t="s">
        <v>1599</v>
      </c>
      <c r="AH1485" s="180">
        <v>0.90322599999999997</v>
      </c>
      <c r="AI1485" s="181">
        <v>0.90322580645161288</v>
      </c>
      <c r="AJ1485" s="179" t="s">
        <v>239</v>
      </c>
      <c r="AK1485" s="179" t="s">
        <v>227</v>
      </c>
      <c r="AL1485" s="74"/>
      <c r="AM1485" s="74"/>
    </row>
    <row r="1486" spans="33:39" x14ac:dyDescent="0.25">
      <c r="AG1486" s="179" t="s">
        <v>1600</v>
      </c>
      <c r="AH1486" s="180">
        <v>0.90410999999999997</v>
      </c>
      <c r="AI1486" s="181">
        <v>0.90410958904109584</v>
      </c>
      <c r="AJ1486" s="179" t="s">
        <v>392</v>
      </c>
      <c r="AK1486" s="179" t="s">
        <v>212</v>
      </c>
      <c r="AL1486" s="74"/>
      <c r="AM1486" s="74"/>
    </row>
    <row r="1487" spans="33:39" x14ac:dyDescent="0.25">
      <c r="AG1487" s="179" t="s">
        <v>1601</v>
      </c>
      <c r="AH1487" s="180">
        <v>0.90476199999999996</v>
      </c>
      <c r="AI1487" s="181">
        <v>0.90476190476190477</v>
      </c>
      <c r="AJ1487" s="179" t="s">
        <v>281</v>
      </c>
      <c r="AK1487" s="179" t="s">
        <v>269</v>
      </c>
      <c r="AL1487" s="74"/>
      <c r="AM1487" s="74"/>
    </row>
    <row r="1488" spans="33:39" x14ac:dyDescent="0.25">
      <c r="AG1488" s="179" t="s">
        <v>1602</v>
      </c>
      <c r="AH1488" s="180">
        <v>0.90540500000000002</v>
      </c>
      <c r="AI1488" s="181">
        <v>0.90540540540540537</v>
      </c>
      <c r="AJ1488" s="179" t="s">
        <v>262</v>
      </c>
      <c r="AK1488" s="179" t="s">
        <v>371</v>
      </c>
      <c r="AL1488" s="74"/>
      <c r="AM1488" s="74"/>
    </row>
    <row r="1489" spans="33:39" x14ac:dyDescent="0.25">
      <c r="AG1489" s="179" t="s">
        <v>1603</v>
      </c>
      <c r="AH1489" s="180">
        <v>0.90625</v>
      </c>
      <c r="AI1489" s="181">
        <v>0.90625</v>
      </c>
      <c r="AJ1489" s="179" t="s">
        <v>235</v>
      </c>
      <c r="AK1489" s="179" t="s">
        <v>225</v>
      </c>
      <c r="AL1489" s="74"/>
      <c r="AM1489" s="74"/>
    </row>
    <row r="1490" spans="33:39" x14ac:dyDescent="0.25">
      <c r="AG1490" s="179" t="s">
        <v>1604</v>
      </c>
      <c r="AH1490" s="180">
        <v>0.906667</v>
      </c>
      <c r="AI1490" s="181">
        <v>0.90666666666666662</v>
      </c>
      <c r="AJ1490" s="179" t="s">
        <v>176</v>
      </c>
      <c r="AK1490" s="179" t="s">
        <v>172</v>
      </c>
      <c r="AL1490" s="74"/>
      <c r="AM1490" s="74"/>
    </row>
    <row r="1491" spans="33:39" x14ac:dyDescent="0.25">
      <c r="AG1491" s="179" t="s">
        <v>1605</v>
      </c>
      <c r="AH1491" s="180">
        <v>0.90740699999999996</v>
      </c>
      <c r="AI1491" s="181">
        <v>0.90740740740740744</v>
      </c>
      <c r="AJ1491" s="179" t="s">
        <v>252</v>
      </c>
      <c r="AK1491" s="179" t="s">
        <v>188</v>
      </c>
      <c r="AL1491" s="74"/>
      <c r="AM1491" s="74"/>
    </row>
    <row r="1492" spans="33:39" x14ac:dyDescent="0.25">
      <c r="AG1492" s="179" t="s">
        <v>1606</v>
      </c>
      <c r="AH1492" s="180">
        <v>0.90804600000000002</v>
      </c>
      <c r="AI1492" s="181">
        <v>0.90804597701149425</v>
      </c>
      <c r="AJ1492" s="179" t="s">
        <v>170</v>
      </c>
      <c r="AK1492" s="179" t="s">
        <v>266</v>
      </c>
      <c r="AL1492" s="74"/>
      <c r="AM1492" s="74"/>
    </row>
    <row r="1493" spans="33:39" x14ac:dyDescent="0.25">
      <c r="AG1493" s="179" t="s">
        <v>1607</v>
      </c>
      <c r="AH1493" s="180">
        <v>0.90909099999999998</v>
      </c>
      <c r="AI1493" s="181">
        <v>0.90909090909090906</v>
      </c>
      <c r="AJ1493" s="179" t="s">
        <v>379</v>
      </c>
      <c r="AK1493" s="179" t="s">
        <v>363</v>
      </c>
      <c r="AL1493" s="74"/>
      <c r="AM1493" s="74"/>
    </row>
    <row r="1494" spans="33:39" x14ac:dyDescent="0.25">
      <c r="AG1494" s="179" t="s">
        <v>1608</v>
      </c>
      <c r="AH1494" s="180">
        <v>0.90909099999999998</v>
      </c>
      <c r="AI1494" s="181">
        <v>0.90909090909090906</v>
      </c>
      <c r="AJ1494" s="179" t="s">
        <v>379</v>
      </c>
      <c r="AK1494" s="179" t="s">
        <v>363</v>
      </c>
      <c r="AL1494" s="74"/>
      <c r="AM1494" s="74"/>
    </row>
    <row r="1495" spans="33:39" x14ac:dyDescent="0.25">
      <c r="AG1495" s="179" t="s">
        <v>1609</v>
      </c>
      <c r="AH1495" s="180">
        <v>0.91011200000000003</v>
      </c>
      <c r="AI1495" s="181">
        <v>0.9101123595505618</v>
      </c>
      <c r="AJ1495" s="179" t="s">
        <v>206</v>
      </c>
      <c r="AK1495" s="179" t="s">
        <v>316</v>
      </c>
      <c r="AL1495" s="74"/>
      <c r="AM1495" s="74"/>
    </row>
    <row r="1496" spans="33:39" x14ac:dyDescent="0.25">
      <c r="AG1496" s="179" t="s">
        <v>1610</v>
      </c>
      <c r="AH1496" s="180">
        <v>0.91071400000000002</v>
      </c>
      <c r="AI1496" s="181">
        <v>0.9107142857142857</v>
      </c>
      <c r="AJ1496" s="179" t="s">
        <v>248</v>
      </c>
      <c r="AK1496" s="179" t="s">
        <v>186</v>
      </c>
      <c r="AL1496" s="74"/>
      <c r="AM1496" s="74"/>
    </row>
    <row r="1497" spans="33:39" x14ac:dyDescent="0.25">
      <c r="AG1497" s="179" t="s">
        <v>1611</v>
      </c>
      <c r="AH1497" s="180">
        <v>0.91139199999999998</v>
      </c>
      <c r="AI1497" s="181">
        <v>0.91139240506329111</v>
      </c>
      <c r="AJ1497" s="179" t="s">
        <v>320</v>
      </c>
      <c r="AK1497" s="179" t="s">
        <v>170</v>
      </c>
      <c r="AL1497" s="74"/>
      <c r="AM1497" s="74"/>
    </row>
    <row r="1498" spans="33:39" x14ac:dyDescent="0.25">
      <c r="AG1498" s="179" t="s">
        <v>1612</v>
      </c>
      <c r="AH1498" s="180">
        <v>0.91208800000000001</v>
      </c>
      <c r="AI1498" s="181">
        <v>0.91208791208791207</v>
      </c>
      <c r="AJ1498" s="179" t="s">
        <v>168</v>
      </c>
      <c r="AK1498" s="179" t="s">
        <v>199</v>
      </c>
      <c r="AL1498" s="74"/>
      <c r="AM1498" s="74"/>
    </row>
    <row r="1499" spans="33:39" x14ac:dyDescent="0.25">
      <c r="AG1499" s="179" t="s">
        <v>1613</v>
      </c>
      <c r="AH1499" s="180">
        <v>0.91304300000000005</v>
      </c>
      <c r="AI1499" s="181">
        <v>0.91304347826086951</v>
      </c>
      <c r="AJ1499" s="179" t="s">
        <v>269</v>
      </c>
      <c r="AK1499" s="179" t="s">
        <v>258</v>
      </c>
      <c r="AL1499" s="74"/>
      <c r="AM1499" s="74"/>
    </row>
    <row r="1500" spans="33:39" x14ac:dyDescent="0.25">
      <c r="AG1500" s="179" t="s">
        <v>1614</v>
      </c>
      <c r="AH1500" s="180">
        <v>0.91304300000000005</v>
      </c>
      <c r="AI1500" s="181">
        <v>0.91304347826086951</v>
      </c>
      <c r="AJ1500" s="179" t="s">
        <v>269</v>
      </c>
      <c r="AK1500" s="179" t="s">
        <v>258</v>
      </c>
      <c r="AL1500" s="74"/>
      <c r="AM1500" s="74"/>
    </row>
    <row r="1501" spans="33:39" x14ac:dyDescent="0.25">
      <c r="AG1501" s="179" t="s">
        <v>1615</v>
      </c>
      <c r="AH1501" s="180">
        <v>0.91397799999999996</v>
      </c>
      <c r="AI1501" s="181">
        <v>0.91397849462365588</v>
      </c>
      <c r="AJ1501" s="179" t="s">
        <v>237</v>
      </c>
      <c r="AK1501" s="179" t="s">
        <v>334</v>
      </c>
      <c r="AL1501" s="74"/>
      <c r="AM1501" s="74"/>
    </row>
    <row r="1502" spans="33:39" x14ac:dyDescent="0.25">
      <c r="AG1502" s="179" t="s">
        <v>1616</v>
      </c>
      <c r="AH1502" s="180">
        <v>0.91463399999999995</v>
      </c>
      <c r="AI1502" s="181">
        <v>0.91463414634146345</v>
      </c>
      <c r="AJ1502" s="179" t="s">
        <v>172</v>
      </c>
      <c r="AK1502" s="179" t="s">
        <v>241</v>
      </c>
      <c r="AL1502" s="74"/>
      <c r="AM1502" s="74"/>
    </row>
    <row r="1503" spans="33:39" x14ac:dyDescent="0.25">
      <c r="AG1503" s="179" t="s">
        <v>1617</v>
      </c>
      <c r="AH1503" s="180">
        <v>0.91525400000000001</v>
      </c>
      <c r="AI1503" s="181">
        <v>0.9152542372881356</v>
      </c>
      <c r="AJ1503" s="179" t="s">
        <v>188</v>
      </c>
      <c r="AK1503" s="179" t="s">
        <v>233</v>
      </c>
      <c r="AL1503" s="74"/>
      <c r="AM1503" s="74"/>
    </row>
    <row r="1504" spans="33:39" x14ac:dyDescent="0.25">
      <c r="AG1504" s="179" t="s">
        <v>1618</v>
      </c>
      <c r="AH1504" s="180">
        <v>0.91666700000000001</v>
      </c>
      <c r="AI1504" s="181">
        <v>0.91666666666666663</v>
      </c>
      <c r="AJ1504" s="179" t="s">
        <v>363</v>
      </c>
      <c r="AK1504" s="179" t="s">
        <v>350</v>
      </c>
      <c r="AL1504" s="74"/>
      <c r="AM1504" s="74"/>
    </row>
    <row r="1505" spans="33:37" x14ac:dyDescent="0.25">
      <c r="AG1505" s="179" t="s">
        <v>1619</v>
      </c>
      <c r="AH1505" s="180">
        <v>0.91666700000000001</v>
      </c>
      <c r="AI1505" s="181">
        <v>0.91666666666666663</v>
      </c>
      <c r="AJ1505" s="179" t="s">
        <v>363</v>
      </c>
      <c r="AK1505" s="179" t="s">
        <v>350</v>
      </c>
    </row>
    <row r="1506" spans="33:37" x14ac:dyDescent="0.25">
      <c r="AG1506" s="179" t="s">
        <v>1620</v>
      </c>
      <c r="AH1506" s="180">
        <v>0.91666700000000001</v>
      </c>
      <c r="AI1506" s="181">
        <v>0.91666666666666663</v>
      </c>
      <c r="AJ1506" s="179" t="s">
        <v>363</v>
      </c>
      <c r="AK1506" s="179" t="s">
        <v>350</v>
      </c>
    </row>
    <row r="1507" spans="33:37" x14ac:dyDescent="0.25">
      <c r="AG1507" s="179" t="s">
        <v>1621</v>
      </c>
      <c r="AH1507" s="180">
        <v>0.91803299999999999</v>
      </c>
      <c r="AI1507" s="181">
        <v>0.91803278688524592</v>
      </c>
      <c r="AJ1507" s="179" t="s">
        <v>186</v>
      </c>
      <c r="AK1507" s="179" t="s">
        <v>348</v>
      </c>
    </row>
    <row r="1508" spans="33:37" x14ac:dyDescent="0.25">
      <c r="AG1508" s="179" t="s">
        <v>1622</v>
      </c>
      <c r="AH1508" s="180">
        <v>0.918605</v>
      </c>
      <c r="AI1508" s="181">
        <v>0.91860465116279066</v>
      </c>
      <c r="AJ1508" s="179" t="s">
        <v>170</v>
      </c>
      <c r="AK1508" s="179" t="s">
        <v>346</v>
      </c>
    </row>
    <row r="1509" spans="33:37" x14ac:dyDescent="0.25">
      <c r="AG1509" s="179" t="s">
        <v>1623</v>
      </c>
      <c r="AH1509" s="180">
        <v>0.91935500000000003</v>
      </c>
      <c r="AI1509" s="181">
        <v>0.91935483870967738</v>
      </c>
      <c r="AJ1509" s="179" t="s">
        <v>322</v>
      </c>
      <c r="AK1509" s="179" t="s">
        <v>180</v>
      </c>
    </row>
    <row r="1510" spans="33:37" x14ac:dyDescent="0.25">
      <c r="AG1510" s="179" t="s">
        <v>1624</v>
      </c>
      <c r="AH1510" s="180">
        <v>0.92</v>
      </c>
      <c r="AI1510" s="181">
        <v>0.92</v>
      </c>
      <c r="AJ1510" s="179" t="s">
        <v>258</v>
      </c>
      <c r="AK1510" s="179" t="s">
        <v>250</v>
      </c>
    </row>
    <row r="1511" spans="33:37" x14ac:dyDescent="0.25">
      <c r="AG1511" s="179" t="s">
        <v>1625</v>
      </c>
      <c r="AH1511" s="180">
        <v>0.92063499999999998</v>
      </c>
      <c r="AI1511" s="181">
        <v>0.92063492063492058</v>
      </c>
      <c r="AJ1511" s="179" t="s">
        <v>184</v>
      </c>
      <c r="AK1511" s="179" t="s">
        <v>342</v>
      </c>
    </row>
    <row r="1512" spans="33:37" x14ac:dyDescent="0.25">
      <c r="AG1512" s="179" t="s">
        <v>1626</v>
      </c>
      <c r="AH1512" s="180">
        <v>0.92134799999999994</v>
      </c>
      <c r="AI1512" s="181">
        <v>0.9213483146067416</v>
      </c>
      <c r="AJ1512" s="179" t="s">
        <v>241</v>
      </c>
      <c r="AK1512" s="179" t="s">
        <v>316</v>
      </c>
    </row>
    <row r="1513" spans="33:37" x14ac:dyDescent="0.25">
      <c r="AG1513" s="179" t="s">
        <v>1627</v>
      </c>
      <c r="AH1513" s="180">
        <v>0.92207799999999995</v>
      </c>
      <c r="AI1513" s="181">
        <v>0.92207792207792205</v>
      </c>
      <c r="AJ1513" s="179" t="s">
        <v>174</v>
      </c>
      <c r="AK1513" s="179" t="s">
        <v>209</v>
      </c>
    </row>
    <row r="1514" spans="33:37" x14ac:dyDescent="0.25">
      <c r="AG1514" s="179" t="s">
        <v>1628</v>
      </c>
      <c r="AH1514" s="180">
        <v>0.92307700000000004</v>
      </c>
      <c r="AI1514" s="181">
        <v>0.92307692307692313</v>
      </c>
      <c r="AJ1514" s="179" t="s">
        <v>350</v>
      </c>
      <c r="AK1514" s="179" t="s">
        <v>337</v>
      </c>
    </row>
    <row r="1515" spans="33:37" x14ac:dyDescent="0.25">
      <c r="AG1515" s="179" t="s">
        <v>1629</v>
      </c>
      <c r="AH1515" s="180">
        <v>0.92307700000000004</v>
      </c>
      <c r="AI1515" s="181">
        <v>0.92307692307692313</v>
      </c>
      <c r="AJ1515" s="179" t="s">
        <v>350</v>
      </c>
      <c r="AK1515" s="179" t="s">
        <v>337</v>
      </c>
    </row>
    <row r="1516" spans="33:37" x14ac:dyDescent="0.25">
      <c r="AG1516" s="179" t="s">
        <v>1630</v>
      </c>
      <c r="AH1516" s="180">
        <v>0.92405099999999996</v>
      </c>
      <c r="AI1516" s="181">
        <v>0.92405063291139244</v>
      </c>
      <c r="AJ1516" s="179" t="s">
        <v>212</v>
      </c>
      <c r="AK1516" s="179" t="s">
        <v>170</v>
      </c>
    </row>
    <row r="1517" spans="33:37" x14ac:dyDescent="0.25">
      <c r="AG1517" s="179" t="s">
        <v>1631</v>
      </c>
      <c r="AH1517" s="180">
        <v>0.92473099999999997</v>
      </c>
      <c r="AI1517" s="181">
        <v>0.92473118279569888</v>
      </c>
      <c r="AJ1517" s="179" t="s">
        <v>346</v>
      </c>
      <c r="AK1517" s="179" t="s">
        <v>334</v>
      </c>
    </row>
    <row r="1518" spans="33:37" x14ac:dyDescent="0.25">
      <c r="AG1518" s="179" t="s">
        <v>1632</v>
      </c>
      <c r="AH1518" s="180">
        <v>0.925373</v>
      </c>
      <c r="AI1518" s="181">
        <v>0.92537313432835822</v>
      </c>
      <c r="AJ1518" s="179" t="s">
        <v>180</v>
      </c>
      <c r="AK1518" s="179" t="s">
        <v>262</v>
      </c>
    </row>
    <row r="1519" spans="33:37" x14ac:dyDescent="0.25">
      <c r="AG1519" s="179" t="s">
        <v>1633</v>
      </c>
      <c r="AH1519" s="180">
        <v>0.92592600000000003</v>
      </c>
      <c r="AI1519" s="181">
        <v>0.92592592592592593</v>
      </c>
      <c r="AJ1519" s="179" t="s">
        <v>250</v>
      </c>
      <c r="AK1519" s="179" t="s">
        <v>243</v>
      </c>
    </row>
    <row r="1520" spans="33:37" x14ac:dyDescent="0.25">
      <c r="AG1520" s="179" t="s">
        <v>1634</v>
      </c>
      <c r="AH1520" s="180">
        <v>0.92682900000000001</v>
      </c>
      <c r="AI1520" s="181">
        <v>0.92682926829268297</v>
      </c>
      <c r="AJ1520" s="179" t="s">
        <v>594</v>
      </c>
      <c r="AK1520" s="179" t="s">
        <v>272</v>
      </c>
    </row>
    <row r="1521" spans="33:37" x14ac:dyDescent="0.25">
      <c r="AG1521" s="179" t="s">
        <v>1635</v>
      </c>
      <c r="AH1521" s="180">
        <v>0.92727300000000001</v>
      </c>
      <c r="AI1521" s="181">
        <v>0.92727272727272725</v>
      </c>
      <c r="AJ1521" s="179" t="s">
        <v>248</v>
      </c>
      <c r="AK1521" s="179" t="s">
        <v>286</v>
      </c>
    </row>
    <row r="1522" spans="33:37" x14ac:dyDescent="0.25">
      <c r="AG1522" s="179" t="s">
        <v>1636</v>
      </c>
      <c r="AH1522" s="180">
        <v>0.92857100000000004</v>
      </c>
      <c r="AI1522" s="181">
        <v>0.9285714285714286</v>
      </c>
      <c r="AJ1522" s="179" t="s">
        <v>337</v>
      </c>
      <c r="AK1522" s="179" t="s">
        <v>327</v>
      </c>
    </row>
    <row r="1523" spans="33:37" x14ac:dyDescent="0.25">
      <c r="AG1523" s="179" t="s">
        <v>1637</v>
      </c>
      <c r="AH1523" s="180">
        <v>0.92857100000000004</v>
      </c>
      <c r="AI1523" s="181">
        <v>0.9285714285714286</v>
      </c>
      <c r="AJ1523" s="179" t="s">
        <v>337</v>
      </c>
      <c r="AK1523" s="179" t="s">
        <v>327</v>
      </c>
    </row>
    <row r="1524" spans="33:37" x14ac:dyDescent="0.25">
      <c r="AG1524" s="179" t="s">
        <v>1638</v>
      </c>
      <c r="AH1524" s="180">
        <v>0.92929300000000004</v>
      </c>
      <c r="AI1524" s="181">
        <v>0.92929292929292928</v>
      </c>
      <c r="AJ1524" s="179" t="s">
        <v>229</v>
      </c>
      <c r="AK1524" s="179" t="s">
        <v>325</v>
      </c>
    </row>
    <row r="1525" spans="33:37" x14ac:dyDescent="0.25">
      <c r="AG1525" s="179" t="s">
        <v>1639</v>
      </c>
      <c r="AH1525" s="180">
        <v>0.92982500000000001</v>
      </c>
      <c r="AI1525" s="181">
        <v>0.92982456140350878</v>
      </c>
      <c r="AJ1525" s="179" t="s">
        <v>291</v>
      </c>
      <c r="AK1525" s="179" t="s">
        <v>322</v>
      </c>
    </row>
    <row r="1526" spans="33:37" x14ac:dyDescent="0.25">
      <c r="AG1526" s="179" t="s">
        <v>1640</v>
      </c>
      <c r="AH1526" s="180">
        <v>0.93055600000000005</v>
      </c>
      <c r="AI1526" s="181">
        <v>0.93055555555555558</v>
      </c>
      <c r="AJ1526" s="179" t="s">
        <v>262</v>
      </c>
      <c r="AK1526" s="179" t="s">
        <v>320</v>
      </c>
    </row>
    <row r="1527" spans="33:37" x14ac:dyDescent="0.25">
      <c r="AG1527" s="179" t="s">
        <v>1641</v>
      </c>
      <c r="AH1527" s="180">
        <v>0.93103400000000003</v>
      </c>
      <c r="AI1527" s="181">
        <v>0.93103448275862066</v>
      </c>
      <c r="AJ1527" s="179" t="s">
        <v>243</v>
      </c>
      <c r="AK1527" s="179" t="s">
        <v>235</v>
      </c>
    </row>
    <row r="1528" spans="33:37" x14ac:dyDescent="0.25">
      <c r="AG1528" s="179" t="s">
        <v>1642</v>
      </c>
      <c r="AH1528" s="180">
        <v>0.93181800000000004</v>
      </c>
      <c r="AI1528" s="181">
        <v>0.93181818181818177</v>
      </c>
      <c r="AJ1528" s="179" t="s">
        <v>272</v>
      </c>
      <c r="AK1528" s="179" t="s">
        <v>201</v>
      </c>
    </row>
    <row r="1529" spans="33:37" x14ac:dyDescent="0.25">
      <c r="AG1529" s="179" t="s">
        <v>1643</v>
      </c>
      <c r="AH1529" s="180">
        <v>0.93258399999999997</v>
      </c>
      <c r="AI1529" s="181">
        <v>0.93258426966292129</v>
      </c>
      <c r="AJ1529" s="179" t="s">
        <v>168</v>
      </c>
      <c r="AK1529" s="179" t="s">
        <v>316</v>
      </c>
    </row>
    <row r="1530" spans="33:37" x14ac:dyDescent="0.25">
      <c r="AG1530" s="179" t="s">
        <v>1644</v>
      </c>
      <c r="AH1530" s="180">
        <v>0.93333299999999997</v>
      </c>
      <c r="AI1530" s="181">
        <v>0.93333333333333335</v>
      </c>
      <c r="AJ1530" s="179" t="s">
        <v>327</v>
      </c>
      <c r="AK1530" s="179" t="s">
        <v>314</v>
      </c>
    </row>
    <row r="1531" spans="33:37" x14ac:dyDescent="0.25">
      <c r="AG1531" s="179" t="s">
        <v>1645</v>
      </c>
      <c r="AH1531" s="180">
        <v>0.93406599999999995</v>
      </c>
      <c r="AI1531" s="181">
        <v>0.93406593406593408</v>
      </c>
      <c r="AJ1531" s="179" t="s">
        <v>237</v>
      </c>
      <c r="AK1531" s="179" t="s">
        <v>199</v>
      </c>
    </row>
    <row r="1532" spans="33:37" x14ac:dyDescent="0.25">
      <c r="AG1532" s="179" t="s">
        <v>1646</v>
      </c>
      <c r="AH1532" s="180">
        <v>0.93478300000000003</v>
      </c>
      <c r="AI1532" s="181">
        <v>0.93478260869565222</v>
      </c>
      <c r="AJ1532" s="179" t="s">
        <v>203</v>
      </c>
      <c r="AK1532" s="179" t="s">
        <v>310</v>
      </c>
    </row>
    <row r="1533" spans="33:37" x14ac:dyDescent="0.25">
      <c r="AG1533" s="179" t="s">
        <v>1647</v>
      </c>
      <c r="AH1533" s="180">
        <v>0.93548399999999998</v>
      </c>
      <c r="AI1533" s="181">
        <v>0.93548387096774188</v>
      </c>
      <c r="AJ1533" s="179" t="s">
        <v>235</v>
      </c>
      <c r="AK1533" s="179" t="s">
        <v>227</v>
      </c>
    </row>
    <row r="1534" spans="33:37" x14ac:dyDescent="0.25">
      <c r="AG1534" s="179" t="s">
        <v>1648</v>
      </c>
      <c r="AH1534" s="180">
        <v>0.93616999999999995</v>
      </c>
      <c r="AI1534" s="181">
        <v>0.93617021276595747</v>
      </c>
      <c r="AJ1534" s="179" t="s">
        <v>201</v>
      </c>
      <c r="AK1534" s="179" t="s">
        <v>197</v>
      </c>
    </row>
    <row r="1535" spans="33:37" x14ac:dyDescent="0.25">
      <c r="AG1535" s="179" t="s">
        <v>1649</v>
      </c>
      <c r="AH1535" s="180">
        <v>0.93670900000000001</v>
      </c>
      <c r="AI1535" s="181">
        <v>0.93670886075949367</v>
      </c>
      <c r="AJ1535" s="179" t="s">
        <v>371</v>
      </c>
      <c r="AK1535" s="179" t="s">
        <v>170</v>
      </c>
    </row>
    <row r="1536" spans="33:37" x14ac:dyDescent="0.25">
      <c r="AG1536" s="179" t="s">
        <v>1650</v>
      </c>
      <c r="AH1536" s="180">
        <v>0.9375</v>
      </c>
      <c r="AI1536" s="181">
        <v>0.9375</v>
      </c>
      <c r="AJ1536" s="179" t="s">
        <v>314</v>
      </c>
      <c r="AK1536" s="179" t="s">
        <v>302</v>
      </c>
    </row>
    <row r="1537" spans="33:37" x14ac:dyDescent="0.25">
      <c r="AG1537" s="179" t="s">
        <v>1651</v>
      </c>
      <c r="AH1537" s="180">
        <v>0.9375</v>
      </c>
      <c r="AI1537" s="181">
        <v>0.9375</v>
      </c>
      <c r="AJ1537" s="179" t="s">
        <v>314</v>
      </c>
      <c r="AK1537" s="179" t="s">
        <v>302</v>
      </c>
    </row>
    <row r="1538" spans="33:37" x14ac:dyDescent="0.25">
      <c r="AG1538" s="179" t="s">
        <v>1652</v>
      </c>
      <c r="AH1538" s="180">
        <v>0.93877600000000005</v>
      </c>
      <c r="AI1538" s="181">
        <v>0.93877551020408168</v>
      </c>
      <c r="AJ1538" s="179" t="s">
        <v>310</v>
      </c>
      <c r="AK1538" s="179" t="s">
        <v>252</v>
      </c>
    </row>
    <row r="1539" spans="33:37" x14ac:dyDescent="0.25">
      <c r="AG1539" s="179" t="s">
        <v>1653</v>
      </c>
      <c r="AH1539" s="180">
        <v>0.93939399999999995</v>
      </c>
      <c r="AI1539" s="181">
        <v>0.93939393939393945</v>
      </c>
      <c r="AJ1539" s="179" t="s">
        <v>227</v>
      </c>
      <c r="AK1539" s="179" t="s">
        <v>220</v>
      </c>
    </row>
    <row r="1540" spans="33:37" x14ac:dyDescent="0.25">
      <c r="AG1540" s="179" t="s">
        <v>1654</v>
      </c>
      <c r="AH1540" s="180">
        <v>0.94</v>
      </c>
      <c r="AI1540" s="181">
        <v>0.94</v>
      </c>
      <c r="AJ1540" s="179" t="s">
        <v>197</v>
      </c>
      <c r="AK1540" s="179" t="s">
        <v>192</v>
      </c>
    </row>
    <row r="1541" spans="33:37" x14ac:dyDescent="0.25">
      <c r="AG1541" s="179" t="s">
        <v>1655</v>
      </c>
      <c r="AH1541" s="180">
        <v>0.94117600000000001</v>
      </c>
      <c r="AI1541" s="181">
        <v>0.94117647058823528</v>
      </c>
      <c r="AJ1541" s="179" t="s">
        <v>302</v>
      </c>
      <c r="AK1541" s="179" t="s">
        <v>296</v>
      </c>
    </row>
    <row r="1542" spans="33:37" x14ac:dyDescent="0.25">
      <c r="AG1542" s="179" t="s">
        <v>1656</v>
      </c>
      <c r="AH1542" s="180">
        <v>0.94117600000000001</v>
      </c>
      <c r="AI1542" s="181">
        <v>0.94117647058823528</v>
      </c>
      <c r="AJ1542" s="179" t="s">
        <v>302</v>
      </c>
      <c r="AK1542" s="179" t="s">
        <v>296</v>
      </c>
    </row>
    <row r="1543" spans="33:37" x14ac:dyDescent="0.25">
      <c r="AG1543" s="179" t="s">
        <v>1657</v>
      </c>
      <c r="AH1543" s="180">
        <v>0.94202900000000001</v>
      </c>
      <c r="AI1543" s="181">
        <v>0.94202898550724634</v>
      </c>
      <c r="AJ1543" s="179" t="s">
        <v>178</v>
      </c>
      <c r="AK1543" s="179" t="s">
        <v>294</v>
      </c>
    </row>
    <row r="1544" spans="33:37" x14ac:dyDescent="0.25">
      <c r="AG1544" s="179" t="s">
        <v>1658</v>
      </c>
      <c r="AH1544" s="180">
        <v>0.94285699999999995</v>
      </c>
      <c r="AI1544" s="181">
        <v>0.94285714285714284</v>
      </c>
      <c r="AJ1544" s="179" t="s">
        <v>220</v>
      </c>
      <c r="AK1544" s="179" t="s">
        <v>216</v>
      </c>
    </row>
    <row r="1545" spans="33:37" x14ac:dyDescent="0.25">
      <c r="AG1545" s="179" t="s">
        <v>1659</v>
      </c>
      <c r="AH1545" s="180">
        <v>0.94339600000000001</v>
      </c>
      <c r="AI1545" s="181">
        <v>0.94339622641509435</v>
      </c>
      <c r="AJ1545" s="179" t="s">
        <v>192</v>
      </c>
      <c r="AK1545" s="179" t="s">
        <v>291</v>
      </c>
    </row>
    <row r="1546" spans="33:37" x14ac:dyDescent="0.25">
      <c r="AG1546" s="179" t="s">
        <v>1660</v>
      </c>
      <c r="AH1546" s="180">
        <v>0.94444399999999995</v>
      </c>
      <c r="AI1546" s="181">
        <v>0.94444444444444442</v>
      </c>
      <c r="AJ1546" s="179" t="s">
        <v>296</v>
      </c>
      <c r="AK1546" s="179" t="s">
        <v>288</v>
      </c>
    </row>
    <row r="1547" spans="33:37" x14ac:dyDescent="0.25">
      <c r="AG1547" s="179" t="s">
        <v>1661</v>
      </c>
      <c r="AH1547" s="180">
        <v>0.94444399999999995</v>
      </c>
      <c r="AI1547" s="181">
        <v>0.94444444444444442</v>
      </c>
      <c r="AJ1547" s="179" t="s">
        <v>296</v>
      </c>
      <c r="AK1547" s="179" t="s">
        <v>288</v>
      </c>
    </row>
    <row r="1548" spans="33:37" x14ac:dyDescent="0.25">
      <c r="AG1548" s="179" t="s">
        <v>1662</v>
      </c>
      <c r="AH1548" s="180">
        <v>0.94545500000000005</v>
      </c>
      <c r="AI1548" s="181">
        <v>0.94545454545454544</v>
      </c>
      <c r="AJ1548" s="179" t="s">
        <v>190</v>
      </c>
      <c r="AK1548" s="179" t="s">
        <v>286</v>
      </c>
    </row>
    <row r="1549" spans="33:37" x14ac:dyDescent="0.25">
      <c r="AG1549" s="179" t="s">
        <v>1663</v>
      </c>
      <c r="AH1549" s="180">
        <v>0.94594599999999995</v>
      </c>
      <c r="AI1549" s="181">
        <v>0.94594594594594594</v>
      </c>
      <c r="AJ1549" s="179" t="s">
        <v>216</v>
      </c>
      <c r="AK1549" s="179" t="s">
        <v>284</v>
      </c>
    </row>
    <row r="1550" spans="33:37" x14ac:dyDescent="0.25">
      <c r="AG1550" s="179" t="s">
        <v>1664</v>
      </c>
      <c r="AH1550" s="180">
        <v>0.94666700000000004</v>
      </c>
      <c r="AI1550" s="181">
        <v>0.94666666666666666</v>
      </c>
      <c r="AJ1550" s="179" t="s">
        <v>174</v>
      </c>
      <c r="AK1550" s="179" t="s">
        <v>172</v>
      </c>
    </row>
    <row r="1551" spans="33:37" x14ac:dyDescent="0.25">
      <c r="AG1551" s="179" t="s">
        <v>1665</v>
      </c>
      <c r="AH1551" s="180">
        <v>0.94736799999999999</v>
      </c>
      <c r="AI1551" s="181">
        <v>0.94736842105263153</v>
      </c>
      <c r="AJ1551" s="179" t="s">
        <v>288</v>
      </c>
      <c r="AK1551" s="179" t="s">
        <v>281</v>
      </c>
    </row>
    <row r="1552" spans="33:37" x14ac:dyDescent="0.25">
      <c r="AG1552" s="179" t="s">
        <v>1666</v>
      </c>
      <c r="AH1552" s="180">
        <v>0.94805200000000001</v>
      </c>
      <c r="AI1552" s="181">
        <v>0.94805194805194803</v>
      </c>
      <c r="AJ1552" s="179" t="s">
        <v>212</v>
      </c>
      <c r="AK1552" s="179" t="s">
        <v>209</v>
      </c>
    </row>
    <row r="1553" spans="33:37" x14ac:dyDescent="0.25">
      <c r="AG1553" s="179" t="s">
        <v>1667</v>
      </c>
      <c r="AH1553" s="180">
        <v>0.94871799999999995</v>
      </c>
      <c r="AI1553" s="181">
        <v>0.94871794871794868</v>
      </c>
      <c r="AJ1553" s="179" t="s">
        <v>284</v>
      </c>
      <c r="AK1553" s="179" t="s">
        <v>278</v>
      </c>
    </row>
    <row r="1554" spans="33:37" x14ac:dyDescent="0.25">
      <c r="AG1554" s="179" t="s">
        <v>1668</v>
      </c>
      <c r="AH1554" s="180">
        <v>0.94936699999999996</v>
      </c>
      <c r="AI1554" s="181">
        <v>0.94936708860759489</v>
      </c>
      <c r="AJ1554" s="179" t="s">
        <v>172</v>
      </c>
      <c r="AK1554" s="179" t="s">
        <v>170</v>
      </c>
    </row>
    <row r="1555" spans="33:37" x14ac:dyDescent="0.25">
      <c r="AG1555" s="179" t="s">
        <v>1669</v>
      </c>
      <c r="AH1555" s="180">
        <v>0.95</v>
      </c>
      <c r="AI1555" s="181">
        <v>0.95</v>
      </c>
      <c r="AJ1555" s="179" t="s">
        <v>281</v>
      </c>
      <c r="AK1555" s="179" t="s">
        <v>275</v>
      </c>
    </row>
    <row r="1556" spans="33:37" x14ac:dyDescent="0.25">
      <c r="AG1556" s="179" t="s">
        <v>1670</v>
      </c>
      <c r="AH1556" s="180">
        <v>0.95061700000000005</v>
      </c>
      <c r="AI1556" s="181">
        <v>0.95061728395061729</v>
      </c>
      <c r="AJ1556" s="179" t="s">
        <v>209</v>
      </c>
      <c r="AK1556" s="179" t="s">
        <v>206</v>
      </c>
    </row>
    <row r="1557" spans="33:37" x14ac:dyDescent="0.25">
      <c r="AG1557" s="179" t="s">
        <v>1671</v>
      </c>
      <c r="AH1557" s="180">
        <v>0.95121999999999995</v>
      </c>
      <c r="AI1557" s="181">
        <v>0.95121951219512191</v>
      </c>
      <c r="AJ1557" s="179" t="s">
        <v>278</v>
      </c>
      <c r="AK1557" s="179" t="s">
        <v>272</v>
      </c>
    </row>
    <row r="1558" spans="33:37" x14ac:dyDescent="0.25">
      <c r="AG1558" s="179" t="s">
        <v>1672</v>
      </c>
      <c r="AH1558" s="180">
        <v>0.95238100000000003</v>
      </c>
      <c r="AI1558" s="181">
        <v>0.95238095238095233</v>
      </c>
      <c r="AJ1558" s="179" t="s">
        <v>275</v>
      </c>
      <c r="AK1558" s="179" t="s">
        <v>269</v>
      </c>
    </row>
    <row r="1559" spans="33:37" x14ac:dyDescent="0.25">
      <c r="AG1559" s="179" t="s">
        <v>1673</v>
      </c>
      <c r="AH1559" s="180">
        <v>0.95238100000000003</v>
      </c>
      <c r="AI1559" s="181">
        <v>0.95238095238095233</v>
      </c>
      <c r="AJ1559" s="179" t="s">
        <v>275</v>
      </c>
      <c r="AK1559" s="179" t="s">
        <v>269</v>
      </c>
    </row>
    <row r="1560" spans="33:37" x14ac:dyDescent="0.25">
      <c r="AG1560" s="179" t="s">
        <v>1674</v>
      </c>
      <c r="AH1560" s="180">
        <v>0.953488</v>
      </c>
      <c r="AI1560" s="181">
        <v>0.95348837209302328</v>
      </c>
      <c r="AJ1560" s="179" t="s">
        <v>272</v>
      </c>
      <c r="AK1560" s="179" t="s">
        <v>203</v>
      </c>
    </row>
    <row r="1561" spans="33:37" x14ac:dyDescent="0.25">
      <c r="AG1561" s="179" t="s">
        <v>1675</v>
      </c>
      <c r="AH1561" s="180">
        <v>0.95402299999999995</v>
      </c>
      <c r="AI1561" s="181">
        <v>0.95402298850574707</v>
      </c>
      <c r="AJ1561" s="179" t="s">
        <v>168</v>
      </c>
      <c r="AK1561" s="179" t="s">
        <v>266</v>
      </c>
    </row>
    <row r="1562" spans="33:37" x14ac:dyDescent="0.25">
      <c r="AG1562" s="179" t="s">
        <v>1676</v>
      </c>
      <c r="AH1562" s="180">
        <v>0.95454499999999998</v>
      </c>
      <c r="AI1562" s="181">
        <v>0.95454545454545459</v>
      </c>
      <c r="AJ1562" s="179" t="s">
        <v>269</v>
      </c>
      <c r="AK1562" s="179" t="s">
        <v>264</v>
      </c>
    </row>
    <row r="1563" spans="33:37" x14ac:dyDescent="0.25">
      <c r="AG1563" s="179" t="s">
        <v>1677</v>
      </c>
      <c r="AH1563" s="180">
        <v>0.95522399999999996</v>
      </c>
      <c r="AI1563" s="181">
        <v>0.95522388059701491</v>
      </c>
      <c r="AJ1563" s="179" t="s">
        <v>398</v>
      </c>
      <c r="AK1563" s="179" t="s">
        <v>262</v>
      </c>
    </row>
    <row r="1564" spans="33:37" x14ac:dyDescent="0.25">
      <c r="AG1564" s="179" t="s">
        <v>1678</v>
      </c>
      <c r="AH1564" s="180">
        <v>0.956044</v>
      </c>
      <c r="AI1564" s="181">
        <v>0.95604395604395609</v>
      </c>
      <c r="AJ1564" s="179" t="s">
        <v>266</v>
      </c>
      <c r="AK1564" s="179" t="s">
        <v>199</v>
      </c>
    </row>
    <row r="1565" spans="33:37" x14ac:dyDescent="0.25">
      <c r="AG1565" s="179" t="s">
        <v>1679</v>
      </c>
      <c r="AH1565" s="180">
        <v>0.95652199999999998</v>
      </c>
      <c r="AI1565" s="181">
        <v>0.95652173913043481</v>
      </c>
      <c r="AJ1565" s="179" t="s">
        <v>264</v>
      </c>
      <c r="AK1565" s="179" t="s">
        <v>258</v>
      </c>
    </row>
    <row r="1566" spans="33:37" x14ac:dyDescent="0.25">
      <c r="AG1566" s="179" t="s">
        <v>1680</v>
      </c>
      <c r="AH1566" s="180">
        <v>0.95744700000000005</v>
      </c>
      <c r="AI1566" s="181">
        <v>0.95744680851063835</v>
      </c>
      <c r="AJ1566" s="179" t="s">
        <v>960</v>
      </c>
      <c r="AK1566" s="179" t="s">
        <v>197</v>
      </c>
    </row>
    <row r="1567" spans="33:37" x14ac:dyDescent="0.25">
      <c r="AG1567" s="179" t="s">
        <v>1681</v>
      </c>
      <c r="AH1567" s="180">
        <v>0.95833299999999999</v>
      </c>
      <c r="AI1567" s="181">
        <v>0.95833333333333337</v>
      </c>
      <c r="AJ1567" s="179" t="s">
        <v>258</v>
      </c>
      <c r="AK1567" s="179" t="s">
        <v>254</v>
      </c>
    </row>
    <row r="1568" spans="33:37" x14ac:dyDescent="0.25">
      <c r="AG1568" s="179" t="s">
        <v>1682</v>
      </c>
      <c r="AH1568" s="180">
        <v>0.95833299999999999</v>
      </c>
      <c r="AI1568" s="181">
        <v>0.95833333333333337</v>
      </c>
      <c r="AJ1568" s="179" t="s">
        <v>258</v>
      </c>
      <c r="AK1568" s="179" t="s">
        <v>254</v>
      </c>
    </row>
    <row r="1569" spans="33:37" x14ac:dyDescent="0.25">
      <c r="AG1569" s="179" t="s">
        <v>1683</v>
      </c>
      <c r="AH1569" s="180">
        <v>0.95918400000000004</v>
      </c>
      <c r="AI1569" s="181">
        <v>0.95918367346938771</v>
      </c>
      <c r="AJ1569" s="179" t="s">
        <v>197</v>
      </c>
      <c r="AK1569" s="179" t="s">
        <v>252</v>
      </c>
    </row>
    <row r="1570" spans="33:37" x14ac:dyDescent="0.25">
      <c r="AG1570" s="179" t="s">
        <v>1684</v>
      </c>
      <c r="AH1570" s="180">
        <v>0.96</v>
      </c>
      <c r="AI1570" s="181">
        <v>0.96</v>
      </c>
      <c r="AJ1570" s="179" t="s">
        <v>254</v>
      </c>
      <c r="AK1570" s="179" t="s">
        <v>250</v>
      </c>
    </row>
    <row r="1571" spans="33:37" x14ac:dyDescent="0.25">
      <c r="AG1571" s="179" t="s">
        <v>1685</v>
      </c>
      <c r="AH1571" s="180">
        <v>0.96078399999999997</v>
      </c>
      <c r="AI1571" s="181">
        <v>0.96078431372549022</v>
      </c>
      <c r="AJ1571" s="179" t="s">
        <v>252</v>
      </c>
      <c r="AK1571" s="179" t="s">
        <v>248</v>
      </c>
    </row>
    <row r="1572" spans="33:37" x14ac:dyDescent="0.25">
      <c r="AG1572" s="179" t="s">
        <v>1686</v>
      </c>
      <c r="AH1572" s="180">
        <v>0.961538</v>
      </c>
      <c r="AI1572" s="181">
        <v>0.96153846153846156</v>
      </c>
      <c r="AJ1572" s="179" t="s">
        <v>250</v>
      </c>
      <c r="AK1572" s="179" t="s">
        <v>246</v>
      </c>
    </row>
    <row r="1573" spans="33:37" x14ac:dyDescent="0.25">
      <c r="AG1573" s="179" t="s">
        <v>1687</v>
      </c>
      <c r="AH1573" s="180">
        <v>0.96202500000000002</v>
      </c>
      <c r="AI1573" s="181">
        <v>0.96202531645569622</v>
      </c>
      <c r="AJ1573" s="179" t="s">
        <v>453</v>
      </c>
      <c r="AK1573" s="179" t="s">
        <v>170</v>
      </c>
    </row>
    <row r="1574" spans="33:37" x14ac:dyDescent="0.25">
      <c r="AG1574" s="179" t="s">
        <v>1688</v>
      </c>
      <c r="AH1574" s="180">
        <v>0.96296300000000001</v>
      </c>
      <c r="AI1574" s="181">
        <v>0.96296296296296291</v>
      </c>
      <c r="AJ1574" s="179" t="s">
        <v>246</v>
      </c>
      <c r="AK1574" s="179" t="s">
        <v>243</v>
      </c>
    </row>
    <row r="1575" spans="33:37" x14ac:dyDescent="0.25">
      <c r="AG1575" s="179" t="s">
        <v>1689</v>
      </c>
      <c r="AH1575" s="180">
        <v>0.96341500000000002</v>
      </c>
      <c r="AI1575" s="181">
        <v>0.96341463414634143</v>
      </c>
      <c r="AJ1575" s="179" t="s">
        <v>170</v>
      </c>
      <c r="AK1575" s="179" t="s">
        <v>241</v>
      </c>
    </row>
    <row r="1576" spans="33:37" x14ac:dyDescent="0.25">
      <c r="AG1576" s="179" t="s">
        <v>1690</v>
      </c>
      <c r="AH1576" s="180">
        <v>0.96428599999999998</v>
      </c>
      <c r="AI1576" s="181">
        <v>0.9642857142857143</v>
      </c>
      <c r="AJ1576" s="179" t="s">
        <v>243</v>
      </c>
      <c r="AK1576" s="179" t="s">
        <v>239</v>
      </c>
    </row>
    <row r="1577" spans="33:37" x14ac:dyDescent="0.25">
      <c r="AG1577" s="179" t="s">
        <v>1691</v>
      </c>
      <c r="AH1577" s="180">
        <v>0.96470599999999995</v>
      </c>
      <c r="AI1577" s="181">
        <v>0.96470588235294119</v>
      </c>
      <c r="AJ1577" s="179" t="s">
        <v>241</v>
      </c>
      <c r="AK1577" s="179" t="s">
        <v>237</v>
      </c>
    </row>
    <row r="1578" spans="33:37" x14ac:dyDescent="0.25">
      <c r="AG1578" s="179" t="s">
        <v>1692</v>
      </c>
      <c r="AH1578" s="180">
        <v>0.96551699999999996</v>
      </c>
      <c r="AI1578" s="181">
        <v>0.96551724137931039</v>
      </c>
      <c r="AJ1578" s="179" t="s">
        <v>239</v>
      </c>
      <c r="AK1578" s="179" t="s">
        <v>235</v>
      </c>
    </row>
    <row r="1579" spans="33:37" x14ac:dyDescent="0.25">
      <c r="AG1579" s="179" t="s">
        <v>1693</v>
      </c>
      <c r="AH1579" s="180">
        <v>0.96610200000000002</v>
      </c>
      <c r="AI1579" s="181">
        <v>0.96610169491525422</v>
      </c>
      <c r="AJ1579" s="179" t="s">
        <v>322</v>
      </c>
      <c r="AK1579" s="179" t="s">
        <v>233</v>
      </c>
    </row>
    <row r="1580" spans="33:37" x14ac:dyDescent="0.25">
      <c r="AG1580" s="179" t="s">
        <v>1694</v>
      </c>
      <c r="AH1580" s="180">
        <v>0.96666700000000005</v>
      </c>
      <c r="AI1580" s="181">
        <v>0.96666666666666667</v>
      </c>
      <c r="AJ1580" s="179" t="s">
        <v>235</v>
      </c>
      <c r="AK1580" s="179" t="s">
        <v>231</v>
      </c>
    </row>
    <row r="1581" spans="33:37" x14ac:dyDescent="0.25">
      <c r="AG1581" s="179" t="s">
        <v>1695</v>
      </c>
      <c r="AH1581" s="180">
        <v>0.967391</v>
      </c>
      <c r="AI1581" s="181">
        <v>0.96739130434782605</v>
      </c>
      <c r="AJ1581" s="179" t="s">
        <v>316</v>
      </c>
      <c r="AK1581" s="179" t="s">
        <v>229</v>
      </c>
    </row>
    <row r="1582" spans="33:37" x14ac:dyDescent="0.25">
      <c r="AG1582" s="179" t="s">
        <v>1696</v>
      </c>
      <c r="AH1582" s="180">
        <v>0.96774199999999999</v>
      </c>
      <c r="AI1582" s="181">
        <v>0.967741935483871</v>
      </c>
      <c r="AJ1582" s="179" t="s">
        <v>231</v>
      </c>
      <c r="AK1582" s="179" t="s">
        <v>227</v>
      </c>
    </row>
    <row r="1583" spans="33:37" x14ac:dyDescent="0.25">
      <c r="AG1583" s="179" t="s">
        <v>1697</v>
      </c>
      <c r="AH1583" s="180">
        <v>0.96875</v>
      </c>
      <c r="AI1583" s="181">
        <v>0.96875</v>
      </c>
      <c r="AJ1583" s="179" t="s">
        <v>227</v>
      </c>
      <c r="AK1583" s="179" t="s">
        <v>225</v>
      </c>
    </row>
    <row r="1584" spans="33:37" x14ac:dyDescent="0.25">
      <c r="AG1584" s="179" t="s">
        <v>1698</v>
      </c>
      <c r="AH1584" s="180">
        <v>0.96938800000000003</v>
      </c>
      <c r="AI1584" s="181">
        <v>0.96938775510204078</v>
      </c>
      <c r="AJ1584" s="179" t="s">
        <v>458</v>
      </c>
      <c r="AK1584" s="179" t="s">
        <v>223</v>
      </c>
    </row>
    <row r="1585" spans="33:37" x14ac:dyDescent="0.25">
      <c r="AG1585" s="179" t="s">
        <v>1699</v>
      </c>
      <c r="AH1585" s="180">
        <v>0.97014900000000004</v>
      </c>
      <c r="AI1585" s="181">
        <v>0.97014925373134331</v>
      </c>
      <c r="AJ1585" s="179" t="s">
        <v>178</v>
      </c>
      <c r="AK1585" s="179" t="s">
        <v>262</v>
      </c>
    </row>
    <row r="1586" spans="33:37" x14ac:dyDescent="0.25">
      <c r="AG1586" s="179" t="s">
        <v>1700</v>
      </c>
      <c r="AH1586" s="180">
        <v>0.97058800000000001</v>
      </c>
      <c r="AI1586" s="181">
        <v>0.97058823529411764</v>
      </c>
      <c r="AJ1586" s="179" t="s">
        <v>220</v>
      </c>
      <c r="AK1586" s="179" t="s">
        <v>218</v>
      </c>
    </row>
    <row r="1587" spans="33:37" x14ac:dyDescent="0.25">
      <c r="AG1587" s="179" t="s">
        <v>1701</v>
      </c>
      <c r="AH1587" s="180">
        <v>0.97142899999999999</v>
      </c>
      <c r="AI1587" s="181">
        <v>0.97142857142857142</v>
      </c>
      <c r="AJ1587" s="179" t="s">
        <v>218</v>
      </c>
      <c r="AK1587" s="179" t="s">
        <v>216</v>
      </c>
    </row>
    <row r="1588" spans="33:37" x14ac:dyDescent="0.25">
      <c r="AG1588" s="179" t="s">
        <v>1702</v>
      </c>
      <c r="AH1588" s="180">
        <v>0.97222200000000003</v>
      </c>
      <c r="AI1588" s="181">
        <v>0.97222222222222221</v>
      </c>
      <c r="AJ1588" s="179" t="s">
        <v>216</v>
      </c>
      <c r="AK1588" s="179" t="s">
        <v>214</v>
      </c>
    </row>
    <row r="1589" spans="33:37" x14ac:dyDescent="0.25">
      <c r="AG1589" s="179" t="s">
        <v>1703</v>
      </c>
      <c r="AH1589" s="180">
        <v>0.972603</v>
      </c>
      <c r="AI1589" s="181">
        <v>0.9726027397260274</v>
      </c>
      <c r="AJ1589" s="179" t="s">
        <v>174</v>
      </c>
      <c r="AK1589" s="179" t="s">
        <v>212</v>
      </c>
    </row>
    <row r="1590" spans="33:37" x14ac:dyDescent="0.25">
      <c r="AG1590" s="179" t="s">
        <v>1704</v>
      </c>
      <c r="AH1590" s="180">
        <v>0.973333</v>
      </c>
      <c r="AI1590" s="181">
        <v>0.97333333333333338</v>
      </c>
      <c r="AJ1590" s="179" t="s">
        <v>212</v>
      </c>
      <c r="AK1590" s="179" t="s">
        <v>172</v>
      </c>
    </row>
    <row r="1591" spans="33:37" x14ac:dyDescent="0.25">
      <c r="AG1591" s="179" t="s">
        <v>1705</v>
      </c>
      <c r="AH1591" s="180">
        <v>0.97402599999999995</v>
      </c>
      <c r="AI1591" s="181">
        <v>0.97402597402597402</v>
      </c>
      <c r="AJ1591" s="179" t="s">
        <v>172</v>
      </c>
      <c r="AK1591" s="179" t="s">
        <v>209</v>
      </c>
    </row>
    <row r="1592" spans="33:37" x14ac:dyDescent="0.25">
      <c r="AG1592" s="179" t="s">
        <v>1706</v>
      </c>
      <c r="AH1592" s="180">
        <v>0.97468399999999999</v>
      </c>
      <c r="AI1592" s="181">
        <v>0.97468354430379744</v>
      </c>
      <c r="AJ1592" s="179" t="s">
        <v>209</v>
      </c>
      <c r="AK1592" s="179" t="s">
        <v>170</v>
      </c>
    </row>
    <row r="1593" spans="33:37" x14ac:dyDescent="0.25">
      <c r="AG1593" s="179" t="s">
        <v>1707</v>
      </c>
      <c r="AH1593" s="180">
        <v>0.97530899999999998</v>
      </c>
      <c r="AI1593" s="181">
        <v>0.97530864197530864</v>
      </c>
      <c r="AJ1593" s="179" t="s">
        <v>170</v>
      </c>
      <c r="AK1593" s="179" t="s">
        <v>206</v>
      </c>
    </row>
    <row r="1594" spans="33:37" x14ac:dyDescent="0.25">
      <c r="AG1594" s="179" t="s">
        <v>1708</v>
      </c>
      <c r="AH1594" s="180">
        <v>0.97619</v>
      </c>
      <c r="AI1594" s="181">
        <v>0.97619047619047616</v>
      </c>
      <c r="AJ1594" s="179" t="s">
        <v>272</v>
      </c>
      <c r="AK1594" s="179" t="s">
        <v>633</v>
      </c>
    </row>
    <row r="1595" spans="33:37" x14ac:dyDescent="0.25">
      <c r="AG1595" s="179" t="s">
        <v>1709</v>
      </c>
      <c r="AH1595" s="180">
        <v>0.97674399999999995</v>
      </c>
      <c r="AI1595" s="181">
        <v>0.97674418604651159</v>
      </c>
      <c r="AJ1595" s="179" t="s">
        <v>633</v>
      </c>
      <c r="AK1595" s="179" t="s">
        <v>203</v>
      </c>
    </row>
    <row r="1596" spans="33:37" x14ac:dyDescent="0.25">
      <c r="AG1596" s="179" t="s">
        <v>1710</v>
      </c>
      <c r="AH1596" s="180">
        <v>0.97727299999999995</v>
      </c>
      <c r="AI1596" s="181">
        <v>0.97727272727272729</v>
      </c>
      <c r="AJ1596" s="179" t="s">
        <v>203</v>
      </c>
      <c r="AK1596" s="179" t="s">
        <v>201</v>
      </c>
    </row>
    <row r="1597" spans="33:37" x14ac:dyDescent="0.25">
      <c r="AG1597" s="179" t="s">
        <v>1711</v>
      </c>
      <c r="AH1597" s="180">
        <v>0.97802199999999995</v>
      </c>
      <c r="AI1597" s="181">
        <v>0.97802197802197799</v>
      </c>
      <c r="AJ1597" s="179" t="s">
        <v>316</v>
      </c>
      <c r="AK1597" s="179" t="s">
        <v>199</v>
      </c>
    </row>
    <row r="1598" spans="33:37" x14ac:dyDescent="0.25">
      <c r="AG1598" s="179" t="s">
        <v>1712</v>
      </c>
      <c r="AH1598" s="180">
        <v>0.97872300000000001</v>
      </c>
      <c r="AI1598" s="181">
        <v>0.97872340425531912</v>
      </c>
      <c r="AJ1598" s="179" t="s">
        <v>310</v>
      </c>
      <c r="AK1598" s="179" t="s">
        <v>197</v>
      </c>
    </row>
    <row r="1599" spans="33:37" x14ac:dyDescent="0.25">
      <c r="AG1599" s="179" t="s">
        <v>1713</v>
      </c>
      <c r="AH1599" s="180">
        <v>0.97938099999999995</v>
      </c>
      <c r="AI1599" s="181">
        <v>0.97938144329896903</v>
      </c>
      <c r="AJ1599" s="179" t="s">
        <v>458</v>
      </c>
      <c r="AK1599" s="179" t="s">
        <v>195</v>
      </c>
    </row>
    <row r="1600" spans="33:37" x14ac:dyDescent="0.25">
      <c r="AG1600" s="179" t="s">
        <v>1714</v>
      </c>
      <c r="AH1600" s="180">
        <v>0.98</v>
      </c>
      <c r="AI1600" s="181">
        <v>0.98</v>
      </c>
      <c r="AJ1600" s="179" t="s">
        <v>252</v>
      </c>
      <c r="AK1600" s="179" t="s">
        <v>192</v>
      </c>
    </row>
    <row r="1601" spans="33:37" x14ac:dyDescent="0.25">
      <c r="AG1601" s="179" t="s">
        <v>1715</v>
      </c>
      <c r="AH1601" s="180">
        <v>0.980769</v>
      </c>
      <c r="AI1601" s="181">
        <v>0.98076923076923073</v>
      </c>
      <c r="AJ1601" s="179" t="s">
        <v>248</v>
      </c>
      <c r="AK1601" s="179" t="s">
        <v>190</v>
      </c>
    </row>
    <row r="1602" spans="33:37" x14ac:dyDescent="0.25">
      <c r="AG1602" s="179" t="s">
        <v>1716</v>
      </c>
      <c r="AH1602" s="180">
        <v>0.98148100000000005</v>
      </c>
      <c r="AI1602" s="181">
        <v>0.98148148148148151</v>
      </c>
      <c r="AJ1602" s="179" t="s">
        <v>291</v>
      </c>
      <c r="AK1602" s="179" t="s">
        <v>188</v>
      </c>
    </row>
    <row r="1603" spans="33:37" x14ac:dyDescent="0.25">
      <c r="AG1603" s="179" t="s">
        <v>1717</v>
      </c>
      <c r="AH1603" s="180">
        <v>0.98214299999999999</v>
      </c>
      <c r="AI1603" s="181">
        <v>0.9821428571428571</v>
      </c>
      <c r="AJ1603" s="179" t="s">
        <v>286</v>
      </c>
      <c r="AK1603" s="179" t="s">
        <v>186</v>
      </c>
    </row>
    <row r="1604" spans="33:37" x14ac:dyDescent="0.25">
      <c r="AG1604" s="179" t="s">
        <v>1718</v>
      </c>
      <c r="AH1604" s="180">
        <v>0.98275900000000005</v>
      </c>
      <c r="AI1604" s="181">
        <v>0.98275862068965514</v>
      </c>
      <c r="AJ1604" s="179" t="s">
        <v>322</v>
      </c>
      <c r="AK1604" s="179" t="s">
        <v>184</v>
      </c>
    </row>
    <row r="1605" spans="33:37" x14ac:dyDescent="0.25">
      <c r="AG1605" s="179" t="s">
        <v>1719</v>
      </c>
      <c r="AH1605" s="180">
        <v>0.98333300000000001</v>
      </c>
      <c r="AI1605" s="181">
        <v>0.98333333333333328</v>
      </c>
      <c r="AJ1605" s="179" t="s">
        <v>233</v>
      </c>
      <c r="AK1605" s="179" t="s">
        <v>182</v>
      </c>
    </row>
    <row r="1606" spans="33:37" x14ac:dyDescent="0.25">
      <c r="AG1606" s="179" t="s">
        <v>1720</v>
      </c>
      <c r="AH1606" s="180">
        <v>0.98387100000000005</v>
      </c>
      <c r="AI1606" s="181">
        <v>0.9838709677419355</v>
      </c>
      <c r="AJ1606" s="179" t="s">
        <v>348</v>
      </c>
      <c r="AK1606" s="179" t="s">
        <v>180</v>
      </c>
    </row>
    <row r="1607" spans="33:37" x14ac:dyDescent="0.25">
      <c r="AG1607" s="179" t="s">
        <v>1721</v>
      </c>
      <c r="AH1607" s="180">
        <v>0.98461500000000002</v>
      </c>
      <c r="AI1607" s="181">
        <v>0.98461538461538467</v>
      </c>
      <c r="AJ1607" s="179" t="s">
        <v>398</v>
      </c>
      <c r="AK1607" s="179" t="s">
        <v>178</v>
      </c>
    </row>
    <row r="1608" spans="33:37" x14ac:dyDescent="0.25">
      <c r="AG1608" s="179" t="s">
        <v>1722</v>
      </c>
      <c r="AH1608" s="180">
        <v>0.985294</v>
      </c>
      <c r="AI1608" s="181">
        <v>0.98529411764705888</v>
      </c>
      <c r="AJ1608" s="179" t="s">
        <v>262</v>
      </c>
      <c r="AK1608" s="179" t="s">
        <v>176</v>
      </c>
    </row>
    <row r="1609" spans="33:37" x14ac:dyDescent="0.25">
      <c r="AG1609" s="179" t="s">
        <v>1723</v>
      </c>
      <c r="AH1609" s="180">
        <v>0.98591499999999999</v>
      </c>
      <c r="AI1609" s="181">
        <v>0.9859154929577465</v>
      </c>
      <c r="AJ1609" s="179" t="s">
        <v>428</v>
      </c>
      <c r="AK1609" s="179" t="s">
        <v>174</v>
      </c>
    </row>
    <row r="1610" spans="33:37" x14ac:dyDescent="0.25">
      <c r="AG1610" s="179" t="s">
        <v>1724</v>
      </c>
      <c r="AH1610" s="180">
        <v>0.98666699999999996</v>
      </c>
      <c r="AI1610" s="181">
        <v>0.98666666666666669</v>
      </c>
      <c r="AJ1610" s="179" t="s">
        <v>371</v>
      </c>
      <c r="AK1610" s="179" t="s">
        <v>172</v>
      </c>
    </row>
    <row r="1611" spans="33:37" x14ac:dyDescent="0.25">
      <c r="AG1611" s="179" t="s">
        <v>1725</v>
      </c>
      <c r="AH1611" s="180">
        <v>0.98734200000000005</v>
      </c>
      <c r="AI1611" s="181">
        <v>0.98734177215189878</v>
      </c>
      <c r="AJ1611" s="179" t="s">
        <v>307</v>
      </c>
      <c r="AK1611" s="179" t="s">
        <v>170</v>
      </c>
    </row>
    <row r="1612" spans="33:37" x14ac:dyDescent="0.25">
      <c r="AG1612" s="179" t="s">
        <v>1726</v>
      </c>
      <c r="AH1612" s="180">
        <v>0.98795200000000005</v>
      </c>
      <c r="AI1612" s="181">
        <v>0.98795180722891562</v>
      </c>
      <c r="AJ1612" s="179" t="s">
        <v>241</v>
      </c>
      <c r="AK1612" s="179" t="s">
        <v>168</v>
      </c>
    </row>
    <row r="1613" spans="33:37" x14ac:dyDescent="0.25">
      <c r="AG1613" s="179" t="s">
        <v>1727</v>
      </c>
      <c r="AH1613" s="180">
        <v>0.98863599999999996</v>
      </c>
      <c r="AI1613" s="181">
        <v>0.98863636363636365</v>
      </c>
      <c r="AJ1613" s="179" t="s">
        <v>266</v>
      </c>
      <c r="AK1613" s="179" t="s">
        <v>166</v>
      </c>
    </row>
    <row r="1614" spans="33:37" x14ac:dyDescent="0.25">
      <c r="AG1614" s="179" t="s">
        <v>1728</v>
      </c>
      <c r="AH1614" s="180">
        <v>0.98936199999999996</v>
      </c>
      <c r="AI1614" s="181">
        <v>0.98936170212765961</v>
      </c>
      <c r="AJ1614" s="179" t="s">
        <v>334</v>
      </c>
      <c r="AK1614" s="179" t="s">
        <v>164</v>
      </c>
    </row>
    <row r="1615" spans="33:37" x14ac:dyDescent="0.25">
      <c r="AG1615" s="179" t="s">
        <v>1729</v>
      </c>
      <c r="AH1615" s="180">
        <v>0.98989899999999997</v>
      </c>
      <c r="AI1615" s="181">
        <v>0.98989898989898994</v>
      </c>
      <c r="AJ1615" s="179" t="s">
        <v>223</v>
      </c>
      <c r="AK1615" s="179" t="s">
        <v>325</v>
      </c>
    </row>
    <row r="1616" spans="33:37" x14ac:dyDescent="0.25">
      <c r="AG1616" s="179" t="s">
        <v>1730</v>
      </c>
      <c r="AH1616" s="180">
        <v>0.99070000000000003</v>
      </c>
      <c r="AI1616" s="182">
        <v>1</v>
      </c>
      <c r="AJ1616" s="179" t="s">
        <v>163</v>
      </c>
      <c r="AK1616" s="179" t="s">
        <v>163</v>
      </c>
    </row>
    <row r="1617" spans="33:37" x14ac:dyDescent="0.25">
      <c r="AG1617" s="179" t="s">
        <v>1731</v>
      </c>
      <c r="AH1617" s="180">
        <v>0.99129999999999996</v>
      </c>
      <c r="AI1617" s="182">
        <v>1</v>
      </c>
      <c r="AJ1617" s="179" t="s">
        <v>163</v>
      </c>
      <c r="AK1617" s="179" t="s">
        <v>163</v>
      </c>
    </row>
    <row r="1618" spans="33:37" x14ac:dyDescent="0.25">
      <c r="AG1618" s="179" t="s">
        <v>1732</v>
      </c>
      <c r="AH1618" s="180">
        <v>0.99199999999999999</v>
      </c>
      <c r="AI1618" s="182">
        <v>1</v>
      </c>
      <c r="AJ1618" s="179" t="s">
        <v>163</v>
      </c>
      <c r="AK1618" s="179" t="s">
        <v>163</v>
      </c>
    </row>
    <row r="1619" spans="33:37" x14ac:dyDescent="0.25">
      <c r="AG1619" s="179" t="s">
        <v>1733</v>
      </c>
      <c r="AH1619" s="180">
        <v>0.99270000000000003</v>
      </c>
      <c r="AI1619" s="182">
        <v>1</v>
      </c>
      <c r="AJ1619" s="179" t="s">
        <v>163</v>
      </c>
      <c r="AK1619" s="179" t="s">
        <v>163</v>
      </c>
    </row>
    <row r="1620" spans="33:37" x14ac:dyDescent="0.25">
      <c r="AG1620" s="179" t="s">
        <v>1734</v>
      </c>
      <c r="AH1620" s="180">
        <v>0.99329999999999996</v>
      </c>
      <c r="AI1620" s="182">
        <v>1</v>
      </c>
      <c r="AJ1620" s="179" t="s">
        <v>163</v>
      </c>
      <c r="AK1620" s="179" t="s">
        <v>163</v>
      </c>
    </row>
    <row r="1621" spans="33:37" x14ac:dyDescent="0.25">
      <c r="AG1621" s="179" t="s">
        <v>1735</v>
      </c>
      <c r="AH1621" s="180">
        <v>0.99399999999999999</v>
      </c>
      <c r="AI1621" s="182">
        <v>1</v>
      </c>
      <c r="AJ1621" s="179" t="s">
        <v>163</v>
      </c>
      <c r="AK1621" s="179" t="s">
        <v>163</v>
      </c>
    </row>
    <row r="1622" spans="33:37" x14ac:dyDescent="0.25">
      <c r="AG1622" s="179" t="s">
        <v>1736</v>
      </c>
      <c r="AH1622" s="180">
        <v>0.99470000000000003</v>
      </c>
      <c r="AI1622" s="182">
        <v>1</v>
      </c>
      <c r="AJ1622" s="179" t="s">
        <v>163</v>
      </c>
      <c r="AK1622" s="179" t="s">
        <v>163</v>
      </c>
    </row>
    <row r="1623" spans="33:37" x14ac:dyDescent="0.25">
      <c r="AG1623" s="179" t="s">
        <v>1737</v>
      </c>
      <c r="AH1623" s="180">
        <v>0.99529999999999996</v>
      </c>
      <c r="AI1623" s="182">
        <v>1</v>
      </c>
      <c r="AJ1623" s="179" t="s">
        <v>163</v>
      </c>
      <c r="AK1623" s="179" t="s">
        <v>163</v>
      </c>
    </row>
    <row r="1624" spans="33:37" x14ac:dyDescent="0.25">
      <c r="AG1624" s="179" t="s">
        <v>1738</v>
      </c>
      <c r="AH1624" s="180">
        <v>0.996</v>
      </c>
      <c r="AI1624" s="182">
        <v>1</v>
      </c>
      <c r="AJ1624" s="179" t="s">
        <v>163</v>
      </c>
      <c r="AK1624" s="179" t="s">
        <v>163</v>
      </c>
    </row>
    <row r="1625" spans="33:37" x14ac:dyDescent="0.25">
      <c r="AG1625" s="179" t="s">
        <v>1739</v>
      </c>
      <c r="AH1625" s="180">
        <v>0.99670000000000003</v>
      </c>
      <c r="AI1625" s="182">
        <v>1</v>
      </c>
      <c r="AJ1625" s="179" t="s">
        <v>163</v>
      </c>
      <c r="AK1625" s="179" t="s">
        <v>163</v>
      </c>
    </row>
    <row r="1626" spans="33:37" x14ac:dyDescent="0.25">
      <c r="AG1626" s="179" t="s">
        <v>1740</v>
      </c>
      <c r="AH1626" s="180">
        <v>0.99729999999999996</v>
      </c>
      <c r="AI1626" s="182">
        <v>1</v>
      </c>
      <c r="AJ1626" s="179" t="s">
        <v>163</v>
      </c>
      <c r="AK1626" s="179" t="s">
        <v>163</v>
      </c>
    </row>
    <row r="1627" spans="33:37" x14ac:dyDescent="0.25">
      <c r="AG1627" s="179" t="s">
        <v>1741</v>
      </c>
      <c r="AH1627" s="180">
        <v>0.998</v>
      </c>
      <c r="AI1627" s="182">
        <v>1</v>
      </c>
      <c r="AJ1627" s="179" t="s">
        <v>163</v>
      </c>
      <c r="AK1627" s="179" t="s">
        <v>163</v>
      </c>
    </row>
    <row r="1628" spans="33:37" x14ac:dyDescent="0.25">
      <c r="AG1628" s="179" t="s">
        <v>1742</v>
      </c>
      <c r="AH1628" s="180">
        <v>0.99870000000000003</v>
      </c>
      <c r="AI1628" s="182">
        <v>1</v>
      </c>
      <c r="AJ1628" s="179" t="s">
        <v>163</v>
      </c>
      <c r="AK1628" s="179" t="s">
        <v>163</v>
      </c>
    </row>
    <row r="1629" spans="33:37" x14ac:dyDescent="0.25">
      <c r="AG1629" s="179" t="s">
        <v>1743</v>
      </c>
      <c r="AH1629" s="180">
        <v>0.99929999999999997</v>
      </c>
      <c r="AI1629" s="182">
        <v>1</v>
      </c>
      <c r="AJ1629" s="179" t="s">
        <v>163</v>
      </c>
      <c r="AK1629" s="179" t="s">
        <v>163</v>
      </c>
    </row>
    <row r="1630" spans="33:37" x14ac:dyDescent="0.25">
      <c r="AG1630" s="179" t="s">
        <v>1744</v>
      </c>
      <c r="AH1630" s="180">
        <v>1</v>
      </c>
      <c r="AI1630" s="182">
        <v>1</v>
      </c>
      <c r="AJ1630" s="179" t="s">
        <v>163</v>
      </c>
      <c r="AK1630" s="179" t="s">
        <v>163</v>
      </c>
    </row>
    <row r="1631" spans="33:37" x14ac:dyDescent="0.25">
      <c r="AH1631" s="78"/>
      <c r="AI1631" s="79"/>
    </row>
  </sheetData>
  <sheetProtection sheet="1" selectLockedCells="1"/>
  <dataConsolidate/>
  <mergeCells count="46">
    <mergeCell ref="H32:I32"/>
    <mergeCell ref="C36:D36"/>
    <mergeCell ref="G36:J36"/>
    <mergeCell ref="F45:Q45"/>
    <mergeCell ref="B45:E45"/>
    <mergeCell ref="B34:D34"/>
    <mergeCell ref="H34:I34"/>
    <mergeCell ref="J34:K34"/>
    <mergeCell ref="L34:M34"/>
    <mergeCell ref="G55:J55"/>
    <mergeCell ref="E38:F38"/>
    <mergeCell ref="J38:N38"/>
    <mergeCell ref="B41:F41"/>
    <mergeCell ref="G41:J41"/>
    <mergeCell ref="C68:G68"/>
    <mergeCell ref="M1:Q1"/>
    <mergeCell ref="D7:J7"/>
    <mergeCell ref="D11:J11"/>
    <mergeCell ref="D13:J13"/>
    <mergeCell ref="L5:N5"/>
    <mergeCell ref="O5:P5"/>
    <mergeCell ref="D9:G9"/>
    <mergeCell ref="B33:D33"/>
    <mergeCell ref="H33:I33"/>
    <mergeCell ref="F60:G60"/>
    <mergeCell ref="B61:G61"/>
    <mergeCell ref="N49:Q49"/>
    <mergeCell ref="J33:K33"/>
    <mergeCell ref="J35:K35"/>
    <mergeCell ref="N47:Q47"/>
    <mergeCell ref="L28:Q28"/>
    <mergeCell ref="L29:P29"/>
    <mergeCell ref="B32:D32"/>
    <mergeCell ref="N76:O76"/>
    <mergeCell ref="C18:M18"/>
    <mergeCell ref="C20:M20"/>
    <mergeCell ref="D22:Q22"/>
    <mergeCell ref="H31:K31"/>
    <mergeCell ref="P31:Q31"/>
    <mergeCell ref="J32:K32"/>
    <mergeCell ref="B35:C35"/>
    <mergeCell ref="L32:M32"/>
    <mergeCell ref="L33:M33"/>
    <mergeCell ref="L35:M35"/>
    <mergeCell ref="B74:C76"/>
    <mergeCell ref="P26:Q26"/>
  </mergeCells>
  <dataValidations xWindow="1160" yWindow="913" count="27">
    <dataValidation type="list" showInputMessage="1" showErrorMessage="1" error="An Action Type must first be selected." sqref="C20:N20" xr:uid="{00000000-0002-0000-0000-000000000000}">
      <formula1>INDIRECT(C18)</formula1>
    </dataValidation>
    <dataValidation type="decimal" allowBlank="1" showInputMessage="1" showErrorMessage="1" errorTitle="Decimal Values &amp; INT" error="Enter the timebase decimal. For INT (intermittent) Enter 0." prompt="Enter the timebase decimal. For INT (intermittent) Enter 0." sqref="I35 H33:H35" xr:uid="{00000000-0002-0000-0000-000001000000}">
      <formula1>0</formula1>
      <formula2>1</formula2>
    </dataValidation>
    <dataValidation type="list" allowBlank="1" showInputMessage="1" showErrorMessage="1" sqref="Q58 F60:G60" xr:uid="{00000000-0002-0000-0000-000002000000}">
      <formula1>$AC$1:$AC$2</formula1>
    </dataValidation>
    <dataValidation type="textLength" operator="equal" allowBlank="1" showInputMessage="1" showErrorMessage="1" error="A Dept ID must be 6 characters in length." sqref="B28" xr:uid="{00000000-0002-0000-0000-000004000000}">
      <formula1>6</formula1>
    </dataValidation>
    <dataValidation type="textLength" operator="equal" allowBlank="1" showInputMessage="1" showErrorMessage="1" error="A Fund must be 5 characters in length." sqref="C28:C29" xr:uid="{00000000-0002-0000-0000-000005000000}">
      <formula1>5</formula1>
    </dataValidation>
    <dataValidation type="textLength" operator="equal" allowBlank="1" showInputMessage="1" showErrorMessage="1" error="A Program must be 5 characters in length." sqref="D28:D29" xr:uid="{00000000-0002-0000-0000-000006000000}">
      <formula1>5</formula1>
    </dataValidation>
    <dataValidation type="textLength" operator="lessThanOrEqual" allowBlank="1" showInputMessage="1" showErrorMessage="1" error="A Job Code is 4 characters in length." sqref="E33:E35" xr:uid="{00000000-0002-0000-0000-000007000000}">
      <formula1>4</formula1>
    </dataValidation>
    <dataValidation type="textLength" operator="equal" allowBlank="1" showInputMessage="1" showErrorMessage="1" error="A Dept ID must be 6 characters in length." promptTitle="t" sqref="B29" xr:uid="{00000000-0002-0000-0000-000008000000}">
      <formula1>6</formula1>
    </dataValidation>
    <dataValidation type="textLength" operator="equal" allowBlank="1" showInputMessage="1" showErrorMessage="1" error="Range/Grade is 1 character in length." sqref="N33:N35" xr:uid="{00000000-0002-0000-0000-000009000000}">
      <formula1>1</formula1>
    </dataValidation>
    <dataValidation type="textLength" operator="lessThanOrEqual" allowBlank="1" showInputMessage="1" showErrorMessage="1" error="A Chico State ID is 9 characters in length." sqref="D9:D10 H9:J10" xr:uid="{00000000-0002-0000-0000-00000A000000}">
      <formula1>9</formula1>
    </dataValidation>
    <dataValidation type="list" allowBlank="1" showInputMessage="1" showErrorMessage="1" errorTitle="Selection Needed" error="Please select from the available pay plans in the drop down list." sqref="C36:D36" xr:uid="{00000000-0002-0000-0000-00000B000000}">
      <formula1>$AD$2:$AD$4</formula1>
    </dataValidation>
    <dataValidation type="list" operator="equal" allowBlank="1" showInputMessage="1" showErrorMessage="1" error="Use the drop down to select values of E - Exempt, NE - Non Exempt, or O - Other." sqref="O33:O35" xr:uid="{00000000-0002-0000-0000-00000C000000}">
      <formula1>$AC$6:$AC$8</formula1>
    </dataValidation>
    <dataValidation type="textLength" operator="lessThanOrEqual" allowBlank="1" showInputMessage="1" showErrorMessage="1" error="Only 19 characters are allowed in this field." sqref="G36:J36" xr:uid="{00000000-0002-0000-0000-00000F000000}">
      <formula1>19</formula1>
    </dataValidation>
    <dataValidation type="whole" operator="lessThanOrEqual" allowBlank="1" showInputMessage="1" showErrorMessage="1" error="CMS Position # is 8 characters in length." sqref="F33:F35" xr:uid="{00000000-0002-0000-0000-000010000000}">
      <formula1>99999999</formula1>
    </dataValidation>
    <dataValidation type="decimal" errorStyle="information" operator="lessThanOrEqual" allowBlank="1" showInputMessage="1" showErrorMessage="1" error="Value can't be more than 100%" sqref="E28:E29 E54" xr:uid="{00000000-0002-0000-0000-000011000000}">
      <formula1>1</formula1>
    </dataValidation>
    <dataValidation allowBlank="1" showInputMessage="1" showErrorMessage="1" prompt="Dates should be entered MM/DD/YY. For example 10/11/12." sqref="Q9:Q10 Q18 Q54:Q55 Q61" xr:uid="{00000000-0002-0000-0000-000012000000}"/>
    <dataValidation allowBlank="1" showInputMessage="1" showErrorMessage="1" prompt="Dates should be entered MM/DD/YYYY. For example 10/11/2012." sqref="G55:J55 L33:M35" xr:uid="{00000000-0002-0000-0000-000013000000}"/>
    <dataValidation allowBlank="1" showInputMessage="1" showErrorMessage="1" prompt="Enter the name of the employee's department." sqref="D11:J11" xr:uid="{00000000-0002-0000-0000-000016000000}"/>
    <dataValidation type="whole" operator="lessThanOrEqual" allowBlank="1" showInputMessage="1" showErrorMessage="1" error="A maximum of 3 digits are allowed in this field." sqref="G33:G35" xr:uid="{00000000-0002-0000-0000-000017000000}">
      <formula1>999</formula1>
    </dataValidation>
    <dataValidation allowBlank="1" showInputMessage="1" showErrorMessage="1" prompt="This section is only completed if the employee is in an MPP classification." sqref="F45:F47 F42" xr:uid="{00000000-0002-0000-0000-000018000000}"/>
    <dataValidation allowBlank="1" showInputMessage="1" showErrorMessage="1" prompt="Date the PPD is completed. Defaults to current date._x000a_" sqref="Q5:Q6" xr:uid="{16CEF63F-B6FE-4AEF-AD11-BA11926C4CBD}"/>
    <dataValidation allowBlank="1" showInputMessage="1" showErrorMessage="1" prompt="If Sequencing is needed, it can be indicated here." sqref="L5:L6" xr:uid="{74E29099-6274-4739-83BC-5A2DFCB70D91}"/>
    <dataValidation allowBlank="1" showInputMessage="1" showErrorMessage="1" prompt="If the Empl Rcd # is known, enter it here." sqref="M9:M10" xr:uid="{557809B3-DAF7-4852-84C8-26E96827049C}"/>
    <dataValidation type="list" allowBlank="1" showInputMessage="1" showErrorMessage="1" sqref="N36" xr:uid="{00000000-0002-0000-0000-00000D000000}">
      <formula1>$AC$15:$AC$16</formula1>
    </dataValidation>
    <dataValidation allowBlank="1" showInputMessage="1" showErrorMessage="1" promptTitle="Only use for Bonus Description" prompt="This field should only be used if the Action of Change and Reason of Bonus are selected. There is a formula in this field that will be removed when used and saved. Here is the formula just in case:_x000a_=IF(LEN(C20)=0,&quot;&quot;,VLOOKUP(C20,V80:W135,2,FALSE))" sqref="D22:Q22" xr:uid="{5ED004FB-47C4-4928-B271-716F05E91917}"/>
    <dataValidation type="list" showInputMessage="1" showErrorMessage="1" errorTitle="Selection Required" error="Please select one of the three Action Types" sqref="N18" xr:uid="{00000000-0002-0000-0000-000003000000}">
      <formula1>$U$83:$U$85</formula1>
    </dataValidation>
    <dataValidation type="list" allowBlank="1" showInputMessage="1" showErrorMessage="1" errorTitle="Selection Required" error="Please select one of the four Action Types" sqref="C18:M18" xr:uid="{2D14B230-6665-4B6B-998E-CD0D71739189}">
      <formula1>$U$83:$U$85</formula1>
    </dataValidation>
  </dataValidations>
  <hyperlinks>
    <hyperlink ref="B61:G61" location="Instructions!A58" display="Instructions!A58" xr:uid="{00000000-0004-0000-0000-000000000000}"/>
    <hyperlink ref="Q36" location="Instructions!A64" display="Instructions!A64" xr:uid="{00000000-0004-0000-0000-000001000000}"/>
    <hyperlink ref="J40" r:id="rId1" xr:uid="{AAAE9487-E8A5-439C-9CF6-6A097DA932AE}"/>
  </hyperlinks>
  <printOptions horizontalCentered="1"/>
  <pageMargins left="0.5" right="0.5" top="0.25" bottom="0.25" header="0.3" footer="0.3"/>
  <pageSetup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6" r:id="rId5" name="Check Box 12">
              <controlPr defaultSize="0" autoFill="0" autoLine="0" autoPict="0" altText="EMP check box">
                <anchor moveWithCells="1">
                  <from>
                    <xdr:col>8</xdr:col>
                    <xdr:colOff>0</xdr:colOff>
                    <xdr:row>72</xdr:row>
                    <xdr:rowOff>76200</xdr:rowOff>
                  </from>
                  <to>
                    <xdr:col>9</xdr:col>
                    <xdr:colOff>28575</xdr:colOff>
                    <xdr:row>74</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ltText="Empl Checkbox 2">
                <anchor moveWithCells="1">
                  <from>
                    <xdr:col>8</xdr:col>
                    <xdr:colOff>0</xdr:colOff>
                    <xdr:row>74</xdr:row>
                    <xdr:rowOff>85725</xdr:rowOff>
                  </from>
                  <to>
                    <xdr:col>9</xdr:col>
                    <xdr:colOff>28575</xdr:colOff>
                    <xdr:row>76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I69"/>
  <sheetViews>
    <sheetView showGridLines="0" showRowColHeaders="0" tabSelected="1" zoomScale="160" zoomScaleNormal="160" zoomScaleSheetLayoutView="145" zoomScalePageLayoutView="130" workbookViewId="0">
      <selection activeCell="F3" sqref="F3"/>
    </sheetView>
  </sheetViews>
  <sheetFormatPr defaultColWidth="9.140625" defaultRowHeight="21" customHeight="1" x14ac:dyDescent="0.2"/>
  <cols>
    <col min="1" max="1" width="2.140625" style="5" customWidth="1"/>
    <col min="2" max="5" width="4.7109375" style="6" customWidth="1"/>
    <col min="6" max="6" width="79.5703125" style="10" customWidth="1"/>
    <col min="7" max="16384" width="9.140625" style="5"/>
  </cols>
  <sheetData>
    <row r="1" spans="2:6" ht="76.5" customHeight="1" x14ac:dyDescent="0.2"/>
    <row r="2" spans="2:6" s="47" customFormat="1" ht="11.25" x14ac:dyDescent="0.2">
      <c r="B2" s="43"/>
      <c r="C2" s="43"/>
      <c r="D2" s="44" t="s">
        <v>1745</v>
      </c>
      <c r="E2" s="45" t="str">
        <f>'PPD Form'!B78</f>
        <v>PPD-Dept Form last updated 12/08/2022</v>
      </c>
      <c r="F2" s="46"/>
    </row>
    <row r="3" spans="2:6" s="47" customFormat="1" ht="11.25" x14ac:dyDescent="0.2">
      <c r="B3" s="43"/>
      <c r="C3" s="43"/>
      <c r="D3" s="44"/>
      <c r="E3" s="45"/>
      <c r="F3" s="46"/>
    </row>
    <row r="4" spans="2:6" ht="12.75" x14ac:dyDescent="0.2">
      <c r="B4" s="339" t="s">
        <v>1746</v>
      </c>
      <c r="C4" s="339"/>
      <c r="D4" s="339"/>
      <c r="E4" s="339"/>
      <c r="F4" s="339"/>
    </row>
    <row r="5" spans="2:6" ht="57" customHeight="1" x14ac:dyDescent="0.2">
      <c r="B5" s="340" t="s">
        <v>1825</v>
      </c>
      <c r="C5" s="340"/>
      <c r="D5" s="340"/>
      <c r="E5" s="340"/>
      <c r="F5" s="340"/>
    </row>
    <row r="6" spans="2:6" ht="39.75" customHeight="1" x14ac:dyDescent="0.2">
      <c r="B6" s="341" t="s">
        <v>1848</v>
      </c>
      <c r="C6" s="341"/>
      <c r="D6" s="341"/>
      <c r="E6" s="341"/>
      <c r="F6" s="341"/>
    </row>
    <row r="7" spans="2:6" ht="13.5" thickBot="1" x14ac:dyDescent="0.25">
      <c r="B7" s="7"/>
      <c r="C7" s="7"/>
      <c r="D7" s="10"/>
      <c r="E7" s="10"/>
    </row>
    <row r="8" spans="2:6" ht="14.25" thickTop="1" thickBot="1" x14ac:dyDescent="0.25">
      <c r="B8" s="342" t="s">
        <v>7</v>
      </c>
      <c r="C8" s="343"/>
      <c r="D8" s="343"/>
      <c r="E8" s="343"/>
      <c r="F8" s="344"/>
    </row>
    <row r="9" spans="2:6" ht="36.75" customHeight="1" thickTop="1" x14ac:dyDescent="0.2">
      <c r="B9" s="309" t="s">
        <v>1829</v>
      </c>
      <c r="C9" s="310"/>
      <c r="D9" s="310"/>
      <c r="E9" s="310"/>
      <c r="F9" s="311"/>
    </row>
    <row r="10" spans="2:6" ht="12.75" x14ac:dyDescent="0.2">
      <c r="B10" s="309" t="s">
        <v>1810</v>
      </c>
      <c r="C10" s="310"/>
      <c r="D10" s="310"/>
      <c r="E10" s="310"/>
      <c r="F10" s="311"/>
    </row>
    <row r="11" spans="2:6" ht="12.75" x14ac:dyDescent="0.2">
      <c r="B11" s="309" t="s">
        <v>1813</v>
      </c>
      <c r="C11" s="310"/>
      <c r="D11" s="310"/>
      <c r="E11" s="310"/>
      <c r="F11" s="311"/>
    </row>
    <row r="12" spans="2:6" ht="12.75" x14ac:dyDescent="0.2">
      <c r="B12" s="309" t="s">
        <v>1814</v>
      </c>
      <c r="C12" s="310"/>
      <c r="D12" s="310"/>
      <c r="E12" s="310"/>
      <c r="F12" s="311"/>
    </row>
    <row r="13" spans="2:6" ht="27.75" customHeight="1" x14ac:dyDescent="0.2">
      <c r="B13" s="309" t="s">
        <v>1747</v>
      </c>
      <c r="C13" s="310"/>
      <c r="D13" s="310"/>
      <c r="E13" s="310"/>
      <c r="F13" s="311"/>
    </row>
    <row r="14" spans="2:6" ht="12.75" x14ac:dyDescent="0.2">
      <c r="B14" s="309" t="s">
        <v>1748</v>
      </c>
      <c r="C14" s="310"/>
      <c r="D14" s="310"/>
      <c r="E14" s="310"/>
      <c r="F14" s="311"/>
    </row>
    <row r="15" spans="2:6" ht="12.75" x14ac:dyDescent="0.2">
      <c r="B15" s="315" t="s">
        <v>1815</v>
      </c>
      <c r="C15" s="316"/>
      <c r="D15" s="316"/>
      <c r="E15" s="316"/>
      <c r="F15" s="317"/>
    </row>
    <row r="16" spans="2:6" ht="13.5" thickBot="1" x14ac:dyDescent="0.25">
      <c r="B16" s="9"/>
      <c r="C16" s="9"/>
      <c r="D16" s="10"/>
      <c r="E16" s="10"/>
    </row>
    <row r="17" spans="2:7" ht="14.25" thickTop="1" thickBot="1" x14ac:dyDescent="0.25">
      <c r="B17" s="345" t="s">
        <v>19</v>
      </c>
      <c r="C17" s="346"/>
      <c r="D17" s="346"/>
      <c r="E17" s="346"/>
      <c r="F17" s="347"/>
    </row>
    <row r="18" spans="2:7" ht="13.5" thickTop="1" x14ac:dyDescent="0.2">
      <c r="B18" s="348" t="s">
        <v>1811</v>
      </c>
      <c r="C18" s="349"/>
      <c r="D18" s="349"/>
      <c r="E18" s="349"/>
      <c r="F18" s="350"/>
    </row>
    <row r="19" spans="2:7" ht="12.75" x14ac:dyDescent="0.2">
      <c r="B19" s="325" t="s">
        <v>1749</v>
      </c>
      <c r="C19" s="323"/>
      <c r="D19" s="323"/>
      <c r="E19" s="323"/>
      <c r="F19" s="326"/>
    </row>
    <row r="20" spans="2:7" ht="12.75" x14ac:dyDescent="0.2">
      <c r="B20" s="325" t="s">
        <v>1816</v>
      </c>
      <c r="C20" s="323"/>
      <c r="D20" s="323"/>
      <c r="E20" s="323"/>
      <c r="F20" s="326"/>
    </row>
    <row r="21" spans="2:7" ht="40.5" customHeight="1" x14ac:dyDescent="0.2">
      <c r="B21" s="327" t="s">
        <v>1817</v>
      </c>
      <c r="C21" s="328"/>
      <c r="D21" s="328"/>
      <c r="E21" s="328"/>
      <c r="F21" s="329"/>
    </row>
    <row r="22" spans="2:7" ht="5.25" customHeight="1" thickBot="1" x14ac:dyDescent="0.25">
      <c r="B22" s="321"/>
      <c r="C22" s="321"/>
      <c r="D22" s="321"/>
      <c r="E22" s="321"/>
      <c r="F22" s="321"/>
    </row>
    <row r="23" spans="2:7" ht="14.25" thickTop="1" thickBot="1" x14ac:dyDescent="0.25">
      <c r="B23" s="353" t="s">
        <v>25</v>
      </c>
      <c r="C23" s="354"/>
      <c r="D23" s="354"/>
      <c r="E23" s="354"/>
      <c r="F23" s="355"/>
    </row>
    <row r="24" spans="2:7" ht="26.25" customHeight="1" thickTop="1" thickBot="1" x14ac:dyDescent="0.25">
      <c r="B24" s="356" t="s">
        <v>1849</v>
      </c>
      <c r="C24" s="357"/>
      <c r="D24" s="357"/>
      <c r="E24" s="357"/>
      <c r="F24" s="358"/>
    </row>
    <row r="25" spans="2:7" ht="3.75" customHeight="1" thickBot="1" x14ac:dyDescent="0.25">
      <c r="B25" s="244"/>
      <c r="C25" s="245"/>
      <c r="D25" s="245"/>
      <c r="E25" s="245"/>
      <c r="F25" s="245"/>
      <c r="G25" s="235"/>
    </row>
    <row r="26" spans="2:7" ht="14.25" thickTop="1" thickBot="1" x14ac:dyDescent="0.25">
      <c r="B26" s="330" t="s">
        <v>1750</v>
      </c>
      <c r="C26" s="331"/>
      <c r="D26" s="331"/>
      <c r="E26" s="331"/>
      <c r="F26" s="332"/>
    </row>
    <row r="27" spans="2:7" ht="13.5" thickTop="1" x14ac:dyDescent="0.2">
      <c r="B27" s="318" t="s">
        <v>1751</v>
      </c>
      <c r="C27" s="319"/>
      <c r="D27" s="319"/>
      <c r="E27" s="319"/>
      <c r="F27" s="320"/>
    </row>
    <row r="28" spans="2:7" ht="12.75" x14ac:dyDescent="0.2">
      <c r="B28" s="318" t="s">
        <v>1850</v>
      </c>
      <c r="C28" s="319"/>
      <c r="D28" s="319"/>
      <c r="E28" s="319"/>
      <c r="F28" s="320"/>
    </row>
    <row r="29" spans="2:7" ht="40.5" customHeight="1" x14ac:dyDescent="0.2">
      <c r="B29" s="322" t="s">
        <v>1752</v>
      </c>
      <c r="C29" s="323"/>
      <c r="D29" s="323"/>
      <c r="E29" s="323"/>
      <c r="F29" s="324"/>
    </row>
    <row r="30" spans="2:7" ht="43.5" customHeight="1" x14ac:dyDescent="0.2">
      <c r="B30" s="322" t="s">
        <v>1818</v>
      </c>
      <c r="C30" s="323"/>
      <c r="D30" s="323"/>
      <c r="E30" s="323"/>
      <c r="F30" s="324"/>
    </row>
    <row r="31" spans="2:7" ht="12.75" x14ac:dyDescent="0.2">
      <c r="B31" s="30"/>
      <c r="C31" s="31"/>
      <c r="D31" s="31"/>
      <c r="E31" s="31"/>
      <c r="F31" s="32"/>
    </row>
    <row r="32" spans="2:7" ht="26.25" customHeight="1" x14ac:dyDescent="0.2">
      <c r="B32" s="318" t="s">
        <v>1831</v>
      </c>
      <c r="C32" s="319"/>
      <c r="D32" s="319"/>
      <c r="E32" s="319"/>
      <c r="F32" s="320"/>
    </row>
    <row r="33" spans="2:6" ht="12.75" x14ac:dyDescent="0.2">
      <c r="B33" s="238" t="s">
        <v>1753</v>
      </c>
      <c r="C33" s="239"/>
      <c r="D33" s="239"/>
      <c r="E33" s="239"/>
      <c r="F33" s="240"/>
    </row>
    <row r="34" spans="2:6" ht="27.75" customHeight="1" x14ac:dyDescent="0.2">
      <c r="B34" s="333" t="s">
        <v>1819</v>
      </c>
      <c r="C34" s="334"/>
      <c r="D34" s="334"/>
      <c r="E34" s="334"/>
      <c r="F34" s="335"/>
    </row>
    <row r="35" spans="2:6" ht="28.5" customHeight="1" x14ac:dyDescent="0.2">
      <c r="B35" s="336" t="s">
        <v>1851</v>
      </c>
      <c r="C35" s="337"/>
      <c r="D35" s="337"/>
      <c r="E35" s="337"/>
      <c r="F35" s="338"/>
    </row>
    <row r="36" spans="2:6" ht="26.25" customHeight="1" x14ac:dyDescent="0.2">
      <c r="B36" s="351" t="s">
        <v>1754</v>
      </c>
      <c r="C36" s="310"/>
      <c r="D36" s="310"/>
      <c r="E36" s="310"/>
      <c r="F36" s="352"/>
    </row>
    <row r="37" spans="2:6" ht="39" customHeight="1" x14ac:dyDescent="0.2">
      <c r="B37" s="351" t="s">
        <v>1820</v>
      </c>
      <c r="C37" s="310"/>
      <c r="D37" s="310"/>
      <c r="E37" s="310"/>
      <c r="F37" s="352"/>
    </row>
    <row r="38" spans="2:6" ht="24.75" customHeight="1" x14ac:dyDescent="0.2">
      <c r="B38" s="351" t="s">
        <v>1755</v>
      </c>
      <c r="C38" s="310"/>
      <c r="D38" s="310"/>
      <c r="E38" s="310"/>
      <c r="F38" s="352"/>
    </row>
    <row r="39" spans="2:6" ht="28.5" customHeight="1" x14ac:dyDescent="0.2">
      <c r="B39" s="351" t="s">
        <v>1823</v>
      </c>
      <c r="C39" s="310"/>
      <c r="D39" s="310"/>
      <c r="E39" s="310"/>
      <c r="F39" s="352"/>
    </row>
    <row r="40" spans="2:6" ht="68.25" customHeight="1" x14ac:dyDescent="0.2">
      <c r="B40" s="322" t="s">
        <v>1821</v>
      </c>
      <c r="C40" s="323"/>
      <c r="D40" s="323"/>
      <c r="E40" s="323"/>
      <c r="F40" s="324"/>
    </row>
    <row r="41" spans="2:6" ht="45.75" customHeight="1" x14ac:dyDescent="0.2">
      <c r="B41" s="351" t="s">
        <v>1824</v>
      </c>
      <c r="C41" s="310"/>
      <c r="D41" s="310"/>
      <c r="E41" s="310"/>
      <c r="F41" s="352"/>
    </row>
    <row r="42" spans="2:6" ht="12.75" x14ac:dyDescent="0.2">
      <c r="B42" s="351" t="s">
        <v>1756</v>
      </c>
      <c r="C42" s="310"/>
      <c r="D42" s="310"/>
      <c r="E42" s="310"/>
      <c r="F42" s="352"/>
    </row>
    <row r="43" spans="2:6" ht="28.5" customHeight="1" x14ac:dyDescent="0.2">
      <c r="B43" s="351" t="s">
        <v>1852</v>
      </c>
      <c r="C43" s="310"/>
      <c r="D43" s="310"/>
      <c r="E43" s="310"/>
      <c r="F43" s="352"/>
    </row>
    <row r="44" spans="2:6" ht="24.75" customHeight="1" x14ac:dyDescent="0.2">
      <c r="B44" s="351" t="s">
        <v>1822</v>
      </c>
      <c r="C44" s="310"/>
      <c r="D44" s="310"/>
      <c r="E44" s="310"/>
      <c r="F44" s="352"/>
    </row>
    <row r="45" spans="2:6" ht="24.75" customHeight="1" thickBot="1" x14ac:dyDescent="0.25">
      <c r="B45" s="359" t="s">
        <v>1830</v>
      </c>
      <c r="C45" s="360"/>
      <c r="D45" s="360"/>
      <c r="E45" s="360"/>
      <c r="F45" s="361"/>
    </row>
    <row r="46" spans="2:6" ht="16.5" customHeight="1" thickBot="1" x14ac:dyDescent="0.25">
      <c r="B46" s="362" t="s">
        <v>1832</v>
      </c>
      <c r="C46" s="363"/>
      <c r="D46" s="363"/>
      <c r="E46" s="363"/>
      <c r="F46" s="364"/>
    </row>
    <row r="47" spans="2:6" ht="26.25" customHeight="1" thickTop="1" x14ac:dyDescent="0.2">
      <c r="B47" s="351" t="s">
        <v>1845</v>
      </c>
      <c r="C47" s="310"/>
      <c r="D47" s="310"/>
      <c r="E47" s="310"/>
      <c r="F47" s="352"/>
    </row>
    <row r="48" spans="2:6" s="235" customFormat="1" ht="8.25" customHeight="1" x14ac:dyDescent="0.2">
      <c r="B48" s="250"/>
      <c r="C48" s="251"/>
      <c r="D48" s="251"/>
      <c r="E48" s="251"/>
      <c r="F48" s="252"/>
    </row>
    <row r="49" spans="2:9" ht="13.5" thickBot="1" x14ac:dyDescent="0.25">
      <c r="B49" s="330" t="s">
        <v>1757</v>
      </c>
      <c r="C49" s="331"/>
      <c r="D49" s="331"/>
      <c r="E49" s="331"/>
      <c r="F49" s="332"/>
    </row>
    <row r="50" spans="2:9" ht="13.5" thickTop="1" x14ac:dyDescent="0.2">
      <c r="B50" s="351" t="s">
        <v>1758</v>
      </c>
      <c r="C50" s="310"/>
      <c r="D50" s="310"/>
      <c r="E50" s="310"/>
      <c r="F50" s="352"/>
    </row>
    <row r="51" spans="2:9" ht="31.5" customHeight="1" x14ac:dyDescent="0.2">
      <c r="B51" s="351" t="s">
        <v>1759</v>
      </c>
      <c r="C51" s="310"/>
      <c r="D51" s="310"/>
      <c r="E51" s="310"/>
      <c r="F51" s="352"/>
    </row>
    <row r="52" spans="2:9" ht="13.5" thickBot="1" x14ac:dyDescent="0.25">
      <c r="B52" s="359"/>
      <c r="C52" s="360"/>
      <c r="D52" s="360"/>
      <c r="E52" s="360"/>
      <c r="F52" s="361"/>
    </row>
    <row r="53" spans="2:9" ht="12.75" x14ac:dyDescent="0.2">
      <c r="B53" s="29"/>
      <c r="C53" s="29"/>
      <c r="D53" s="33"/>
      <c r="E53" s="29"/>
      <c r="F53" s="34"/>
    </row>
    <row r="54" spans="2:9" ht="13.5" thickBot="1" x14ac:dyDescent="0.25">
      <c r="B54" s="365" t="s">
        <v>1760</v>
      </c>
      <c r="C54" s="365"/>
      <c r="D54" s="365"/>
      <c r="E54" s="365"/>
      <c r="F54" s="365"/>
    </row>
    <row r="55" spans="2:9" ht="13.5" thickBot="1" x14ac:dyDescent="0.25">
      <c r="B55" s="62" t="s">
        <v>77</v>
      </c>
      <c r="C55" s="63" t="s">
        <v>1761</v>
      </c>
      <c r="D55" s="63" t="s">
        <v>80</v>
      </c>
      <c r="E55" s="206" t="s">
        <v>1762</v>
      </c>
      <c r="F55" s="209" t="s">
        <v>1763</v>
      </c>
    </row>
    <row r="56" spans="2:9" ht="25.5" x14ac:dyDescent="0.2">
      <c r="B56" s="60"/>
      <c r="C56" s="61"/>
      <c r="D56" s="61" t="s">
        <v>1764</v>
      </c>
      <c r="E56" s="207"/>
      <c r="F56" s="210" t="s">
        <v>1765</v>
      </c>
    </row>
    <row r="57" spans="2:9" ht="26.25" hidden="1" thickBot="1" x14ac:dyDescent="0.25">
      <c r="B57" s="59"/>
      <c r="C57" s="8"/>
      <c r="D57" s="8"/>
      <c r="E57" s="208" t="s">
        <v>1764</v>
      </c>
      <c r="F57" s="211" t="s">
        <v>1766</v>
      </c>
    </row>
    <row r="58" spans="2:9" ht="18" customHeight="1" thickBot="1" x14ac:dyDescent="0.25">
      <c r="B58" s="57"/>
      <c r="C58" s="57"/>
      <c r="D58" s="57"/>
      <c r="E58" s="57"/>
      <c r="F58" s="58"/>
    </row>
    <row r="59" spans="2:9" ht="15" customHeight="1" thickBot="1" x14ac:dyDescent="0.25">
      <c r="B59" s="312" t="s">
        <v>1767</v>
      </c>
      <c r="C59" s="313"/>
      <c r="D59" s="313"/>
      <c r="E59" s="313"/>
      <c r="F59" s="314"/>
    </row>
    <row r="60" spans="2:9" ht="39.75" customHeight="1" x14ac:dyDescent="0.2">
      <c r="B60" s="366" t="s">
        <v>1768</v>
      </c>
      <c r="C60" s="367"/>
      <c r="D60" s="367"/>
      <c r="E60" s="367"/>
      <c r="F60" s="204" t="s">
        <v>1769</v>
      </c>
    </row>
    <row r="61" spans="2:9" ht="12.75" x14ac:dyDescent="0.2">
      <c r="B61" s="377" t="s">
        <v>1770</v>
      </c>
      <c r="C61" s="379"/>
      <c r="D61" s="379"/>
      <c r="E61" s="379"/>
      <c r="F61" s="54" t="s">
        <v>1771</v>
      </c>
    </row>
    <row r="62" spans="2:9" ht="15" customHeight="1" x14ac:dyDescent="0.2">
      <c r="B62" s="375" t="s">
        <v>1772</v>
      </c>
      <c r="C62" s="376"/>
      <c r="D62" s="376"/>
      <c r="E62" s="376"/>
      <c r="F62" s="54" t="s">
        <v>1773</v>
      </c>
    </row>
    <row r="63" spans="2:9" ht="27" customHeight="1" x14ac:dyDescent="0.2">
      <c r="B63" s="373" t="s">
        <v>1774</v>
      </c>
      <c r="C63" s="374"/>
      <c r="D63" s="374"/>
      <c r="E63" s="374"/>
      <c r="F63" s="56" t="s">
        <v>1775</v>
      </c>
      <c r="I63" s="11"/>
    </row>
    <row r="64" spans="2:9" ht="27" customHeight="1" x14ac:dyDescent="0.2">
      <c r="B64" s="370" t="s">
        <v>1776</v>
      </c>
      <c r="C64" s="371"/>
      <c r="D64" s="371"/>
      <c r="E64" s="372"/>
      <c r="F64" s="56" t="s">
        <v>1777</v>
      </c>
      <c r="I64" s="11"/>
    </row>
    <row r="65" spans="2:6" ht="24.75" customHeight="1" x14ac:dyDescent="0.2">
      <c r="B65" s="377" t="s">
        <v>1778</v>
      </c>
      <c r="C65" s="378"/>
      <c r="D65" s="378"/>
      <c r="E65" s="378"/>
      <c r="F65" s="55" t="s">
        <v>1779</v>
      </c>
    </row>
    <row r="66" spans="2:6" ht="39.75" customHeight="1" x14ac:dyDescent="0.2">
      <c r="B66" s="380" t="s">
        <v>1846</v>
      </c>
      <c r="C66" s="381"/>
      <c r="D66" s="381"/>
      <c r="E66" s="382"/>
      <c r="F66" s="55" t="s">
        <v>1847</v>
      </c>
    </row>
    <row r="67" spans="2:6" ht="41.25" customHeight="1" x14ac:dyDescent="0.2">
      <c r="B67" s="377" t="s">
        <v>1780</v>
      </c>
      <c r="C67" s="379"/>
      <c r="D67" s="379"/>
      <c r="E67" s="379"/>
      <c r="F67" s="55" t="s">
        <v>1781</v>
      </c>
    </row>
    <row r="68" spans="2:6" ht="13.5" thickBot="1" x14ac:dyDescent="0.25">
      <c r="B68" s="368" t="s">
        <v>1782</v>
      </c>
      <c r="C68" s="369"/>
      <c r="D68" s="369"/>
      <c r="E68" s="369"/>
      <c r="F68" s="205" t="s">
        <v>1783</v>
      </c>
    </row>
    <row r="69" spans="2:6" ht="21" customHeight="1" x14ac:dyDescent="0.2">
      <c r="B69" s="11"/>
      <c r="C69" s="11"/>
      <c r="D69" s="11"/>
      <c r="E69" s="11"/>
      <c r="F69" s="35"/>
    </row>
  </sheetData>
  <sheetProtection sheet="1" formatCells="0" formatColumns="0" formatRows="0" insertColumns="0" insertRows="0" insertHyperlinks="0" deleteColumns="0" deleteRows="0" sort="0" autoFilter="0" pivotTables="0"/>
  <mergeCells count="54">
    <mergeCell ref="B54:F54"/>
    <mergeCell ref="B60:E60"/>
    <mergeCell ref="B68:E68"/>
    <mergeCell ref="B64:E64"/>
    <mergeCell ref="B63:E63"/>
    <mergeCell ref="B62:E62"/>
    <mergeCell ref="B65:E65"/>
    <mergeCell ref="B67:E67"/>
    <mergeCell ref="B61:E61"/>
    <mergeCell ref="B66:E66"/>
    <mergeCell ref="B42:F42"/>
    <mergeCell ref="B43:F43"/>
    <mergeCell ref="B44:F44"/>
    <mergeCell ref="B50:F50"/>
    <mergeCell ref="B52:F52"/>
    <mergeCell ref="B49:F49"/>
    <mergeCell ref="B51:F51"/>
    <mergeCell ref="B45:F45"/>
    <mergeCell ref="B46:F46"/>
    <mergeCell ref="B47:F47"/>
    <mergeCell ref="B37:F37"/>
    <mergeCell ref="B38:F38"/>
    <mergeCell ref="B39:F39"/>
    <mergeCell ref="B40:F40"/>
    <mergeCell ref="B41:F41"/>
    <mergeCell ref="B17:F17"/>
    <mergeCell ref="B18:F18"/>
    <mergeCell ref="B36:F36"/>
    <mergeCell ref="B19:F19"/>
    <mergeCell ref="B28:F28"/>
    <mergeCell ref="B23:F23"/>
    <mergeCell ref="B24:F24"/>
    <mergeCell ref="B4:F4"/>
    <mergeCell ref="B5:F5"/>
    <mergeCell ref="B6:F6"/>
    <mergeCell ref="B8:F8"/>
    <mergeCell ref="B10:F10"/>
    <mergeCell ref="B9:F9"/>
    <mergeCell ref="B11:F11"/>
    <mergeCell ref="B59:F59"/>
    <mergeCell ref="B15:F15"/>
    <mergeCell ref="B32:F32"/>
    <mergeCell ref="B27:F27"/>
    <mergeCell ref="B22:F22"/>
    <mergeCell ref="B29:F29"/>
    <mergeCell ref="B30:F30"/>
    <mergeCell ref="B20:F20"/>
    <mergeCell ref="B21:F21"/>
    <mergeCell ref="B26:F26"/>
    <mergeCell ref="B14:F14"/>
    <mergeCell ref="B13:F13"/>
    <mergeCell ref="B12:F12"/>
    <mergeCell ref="B34:F34"/>
    <mergeCell ref="B35:F35"/>
  </mergeCells>
  <hyperlinks>
    <hyperlink ref="F63" r:id="rId1" xr:uid="{00000000-0004-0000-0100-000000000000}"/>
    <hyperlink ref="F62" r:id="rId2" xr:uid="{00000000-0004-0000-0100-000001000000}"/>
    <hyperlink ref="F68" r:id="rId3" xr:uid="{00000000-0004-0000-0100-000002000000}"/>
    <hyperlink ref="F65" r:id="rId4" display="click here to open" xr:uid="{00000000-0004-0000-0100-000003000000}"/>
    <hyperlink ref="F67" r:id="rId5" display="https://csuchico.box.com/v/work-schedule-information" xr:uid="{00000000-0004-0000-0100-000004000000}"/>
    <hyperlink ref="F64" r:id="rId6" xr:uid="{00000000-0004-0000-0100-000005000000}"/>
    <hyperlink ref="F61" r:id="rId7" xr:uid="{00000000-0004-0000-0100-000006000000}"/>
    <hyperlink ref="F60" r:id="rId8" xr:uid="{00000000-0004-0000-0100-000007000000}"/>
    <hyperlink ref="F66" r:id="rId9" xr:uid="{7F3ACDD2-1684-4B75-B562-F1CC993952E6}"/>
  </hyperlinks>
  <pageMargins left="0.25" right="0.25" top="0.6" bottom="0.6" header="0.3" footer="0.8"/>
  <pageSetup orientation="portrait"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30"/>
  <sheetViews>
    <sheetView showGridLines="0" workbookViewId="0">
      <pane ySplit="4" topLeftCell="A5" activePane="bottomLeft" state="frozen"/>
      <selection pane="bottomLeft" activeCell="A5" sqref="A5:XFD5"/>
    </sheetView>
  </sheetViews>
  <sheetFormatPr defaultColWidth="9.140625" defaultRowHeight="15" x14ac:dyDescent="0.25"/>
  <cols>
    <col min="1" max="1" width="9.85546875" style="18" bestFit="1" customWidth="1"/>
    <col min="2" max="2" width="29.85546875" style="18" customWidth="1"/>
    <col min="3" max="3" width="76.85546875" style="18" customWidth="1"/>
    <col min="4" max="16384" width="9.140625" style="18"/>
  </cols>
  <sheetData>
    <row r="1" spans="1:6" ht="41.25" customHeight="1" x14ac:dyDescent="0.25">
      <c r="A1" s="383" t="s">
        <v>1784</v>
      </c>
      <c r="B1" s="383"/>
      <c r="C1" s="383"/>
    </row>
    <row r="2" spans="1:6" ht="15" customHeight="1" x14ac:dyDescent="0.25">
      <c r="A2" s="199" t="s">
        <v>1745</v>
      </c>
      <c r="B2" s="45" t="str">
        <f>+'PPD Form'!B78</f>
        <v>PPD-Dept Form last updated 12/08/2022</v>
      </c>
      <c r="C2" s="234"/>
    </row>
    <row r="4" spans="1:6" s="27" customFormat="1" ht="30" x14ac:dyDescent="0.25">
      <c r="A4" s="48" t="s">
        <v>72</v>
      </c>
      <c r="B4" s="48" t="s">
        <v>73</v>
      </c>
      <c r="C4" s="48" t="s">
        <v>74</v>
      </c>
    </row>
    <row r="5" spans="1:6" x14ac:dyDescent="0.25">
      <c r="A5" s="49" t="s">
        <v>77</v>
      </c>
      <c r="B5" s="19" t="s">
        <v>75</v>
      </c>
      <c r="C5" s="20" t="s">
        <v>76</v>
      </c>
    </row>
    <row r="6" spans="1:6" x14ac:dyDescent="0.25">
      <c r="A6" s="49" t="s">
        <v>77</v>
      </c>
      <c r="B6" s="21" t="s">
        <v>78</v>
      </c>
      <c r="C6" s="20" t="s">
        <v>79</v>
      </c>
      <c r="F6" s="28"/>
    </row>
    <row r="7" spans="1:6" ht="25.5" x14ac:dyDescent="0.25">
      <c r="A7" s="50" t="s">
        <v>21</v>
      </c>
      <c r="B7" s="19" t="s">
        <v>81</v>
      </c>
      <c r="C7" s="20" t="s">
        <v>82</v>
      </c>
    </row>
    <row r="8" spans="1:6" x14ac:dyDescent="0.25">
      <c r="A8" s="50" t="s">
        <v>21</v>
      </c>
      <c r="B8" s="24" t="s">
        <v>83</v>
      </c>
      <c r="C8" s="23" t="s">
        <v>84</v>
      </c>
    </row>
    <row r="9" spans="1:6" x14ac:dyDescent="0.25">
      <c r="A9" s="50" t="s">
        <v>21</v>
      </c>
      <c r="B9" s="24" t="s">
        <v>85</v>
      </c>
      <c r="C9" s="23" t="s">
        <v>86</v>
      </c>
    </row>
    <row r="10" spans="1:6" ht="25.5" x14ac:dyDescent="0.25">
      <c r="A10" s="50" t="s">
        <v>21</v>
      </c>
      <c r="B10" s="24" t="s">
        <v>87</v>
      </c>
      <c r="C10" s="23" t="s">
        <v>87</v>
      </c>
    </row>
    <row r="11" spans="1:6" ht="25.5" x14ac:dyDescent="0.25">
      <c r="A11" s="50" t="s">
        <v>21</v>
      </c>
      <c r="B11" s="24" t="s">
        <v>88</v>
      </c>
      <c r="C11" s="23" t="s">
        <v>89</v>
      </c>
    </row>
    <row r="12" spans="1:6" ht="25.5" x14ac:dyDescent="0.25">
      <c r="A12" s="50" t="s">
        <v>21</v>
      </c>
      <c r="B12" s="24" t="s">
        <v>90</v>
      </c>
      <c r="C12" s="23" t="s">
        <v>91</v>
      </c>
    </row>
    <row r="13" spans="1:6" x14ac:dyDescent="0.25">
      <c r="A13" s="50" t="s">
        <v>21</v>
      </c>
      <c r="B13" s="19" t="s">
        <v>92</v>
      </c>
      <c r="C13" s="20" t="s">
        <v>93</v>
      </c>
    </row>
    <row r="14" spans="1:6" x14ac:dyDescent="0.25">
      <c r="A14" s="50" t="s">
        <v>21</v>
      </c>
      <c r="B14" s="24" t="s">
        <v>94</v>
      </c>
      <c r="C14" s="23" t="s">
        <v>95</v>
      </c>
    </row>
    <row r="15" spans="1:6" x14ac:dyDescent="0.25">
      <c r="A15" s="50" t="s">
        <v>21</v>
      </c>
      <c r="B15" s="19" t="s">
        <v>96</v>
      </c>
      <c r="C15" s="20" t="s">
        <v>97</v>
      </c>
    </row>
    <row r="16" spans="1:6" ht="25.5" x14ac:dyDescent="0.25">
      <c r="A16" s="50" t="s">
        <v>21</v>
      </c>
      <c r="B16" s="22" t="s">
        <v>98</v>
      </c>
      <c r="C16" s="23" t="s">
        <v>99</v>
      </c>
    </row>
    <row r="17" spans="1:3" x14ac:dyDescent="0.25">
      <c r="A17" s="50" t="s">
        <v>21</v>
      </c>
      <c r="B17" s="19" t="s">
        <v>100</v>
      </c>
      <c r="C17" s="25" t="s">
        <v>101</v>
      </c>
    </row>
    <row r="18" spans="1:3" x14ac:dyDescent="0.25">
      <c r="A18" s="50" t="s">
        <v>21</v>
      </c>
      <c r="B18" s="22" t="s">
        <v>102</v>
      </c>
      <c r="C18" s="23" t="s">
        <v>103</v>
      </c>
    </row>
    <row r="19" spans="1:3" x14ac:dyDescent="0.25">
      <c r="A19" s="50" t="s">
        <v>21</v>
      </c>
      <c r="B19" s="24" t="s">
        <v>104</v>
      </c>
      <c r="C19" s="23" t="s">
        <v>105</v>
      </c>
    </row>
    <row r="20" spans="1:3" x14ac:dyDescent="0.25">
      <c r="A20" s="52" t="s">
        <v>80</v>
      </c>
      <c r="B20" s="24" t="s">
        <v>133</v>
      </c>
      <c r="C20" s="23" t="s">
        <v>134</v>
      </c>
    </row>
    <row r="21" spans="1:3" x14ac:dyDescent="0.25">
      <c r="A21" s="52" t="s">
        <v>80</v>
      </c>
      <c r="B21" s="22" t="s">
        <v>135</v>
      </c>
      <c r="C21" s="23" t="s">
        <v>136</v>
      </c>
    </row>
    <row r="22" spans="1:3" x14ac:dyDescent="0.25">
      <c r="A22" s="52" t="s">
        <v>80</v>
      </c>
      <c r="B22" s="24" t="s">
        <v>137</v>
      </c>
      <c r="C22" s="23" t="s">
        <v>138</v>
      </c>
    </row>
    <row r="23" spans="1:3" x14ac:dyDescent="0.25">
      <c r="A23" s="52" t="s">
        <v>80</v>
      </c>
      <c r="B23" s="24" t="s">
        <v>139</v>
      </c>
      <c r="C23" s="23" t="s">
        <v>140</v>
      </c>
    </row>
    <row r="24" spans="1:3" x14ac:dyDescent="0.25">
      <c r="A24" s="52" t="s">
        <v>80</v>
      </c>
      <c r="B24" s="22" t="s">
        <v>141</v>
      </c>
      <c r="C24" s="23" t="s">
        <v>142</v>
      </c>
    </row>
    <row r="25" spans="1:3" x14ac:dyDescent="0.25">
      <c r="A25" s="52" t="s">
        <v>80</v>
      </c>
      <c r="B25" s="22" t="s">
        <v>143</v>
      </c>
      <c r="C25" s="23" t="s">
        <v>144</v>
      </c>
    </row>
    <row r="26" spans="1:3" x14ac:dyDescent="0.25">
      <c r="A26" s="52" t="s">
        <v>80</v>
      </c>
      <c r="B26" s="22" t="s">
        <v>145</v>
      </c>
      <c r="C26" s="23" t="s">
        <v>146</v>
      </c>
    </row>
    <row r="27" spans="1:3" x14ac:dyDescent="0.25">
      <c r="A27" s="52" t="s">
        <v>80</v>
      </c>
      <c r="B27" s="24" t="s">
        <v>147</v>
      </c>
      <c r="C27" s="23" t="s">
        <v>148</v>
      </c>
    </row>
    <row r="28" spans="1:3" x14ac:dyDescent="0.25">
      <c r="A28" s="52" t="s">
        <v>80</v>
      </c>
      <c r="B28" s="22" t="s">
        <v>149</v>
      </c>
      <c r="C28" s="26" t="s">
        <v>150</v>
      </c>
    </row>
    <row r="30" spans="1:3" x14ac:dyDescent="0.25">
      <c r="A30" s="384" t="s">
        <v>1812</v>
      </c>
      <c r="B30" s="384"/>
      <c r="C30" s="384"/>
    </row>
  </sheetData>
  <sheetProtection sheet="1" objects="1" scenarios="1"/>
  <mergeCells count="2">
    <mergeCell ref="A1:C1"/>
    <mergeCell ref="A30:C30"/>
  </mergeCells>
  <pageMargins left="0.5" right="0.25" top="0.5" bottom="0.5" header="0.3" footer="0.3"/>
  <pageSetup scale="97" orientation="landscape" verticalDpi="0"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7"/>
  <sheetViews>
    <sheetView showGridLines="0" showRowColHeaders="0" workbookViewId="0">
      <pane ySplit="3" topLeftCell="A4" activePane="bottomLeft" state="frozen"/>
      <selection pane="bottomLeft" activeCell="B2" sqref="B2"/>
    </sheetView>
  </sheetViews>
  <sheetFormatPr defaultColWidth="9.140625" defaultRowHeight="15.75" x14ac:dyDescent="0.25"/>
  <cols>
    <col min="1" max="1" width="9.140625" style="36"/>
    <col min="2" max="2" width="11.85546875" style="36" customWidth="1"/>
    <col min="3" max="3" width="10.28515625" style="36" bestFit="1" customWidth="1"/>
    <col min="4" max="4" width="12.85546875" style="36" customWidth="1"/>
    <col min="5" max="16384" width="9.140625" style="36"/>
  </cols>
  <sheetData>
    <row r="1" spans="1:4" x14ac:dyDescent="0.25">
      <c r="A1" s="200" t="s">
        <v>1745</v>
      </c>
      <c r="B1" s="36" t="str">
        <f>'PPD Form'!B78</f>
        <v>PPD-Dept Form last updated 12/08/2022</v>
      </c>
    </row>
    <row r="3" spans="1:4" s="37" customFormat="1" ht="63" x14ac:dyDescent="0.25">
      <c r="A3" s="38" t="s">
        <v>1785</v>
      </c>
      <c r="B3" s="38" t="s">
        <v>35</v>
      </c>
      <c r="C3" s="38" t="s">
        <v>41</v>
      </c>
      <c r="D3" s="38" t="s">
        <v>1786</v>
      </c>
    </row>
    <row r="4" spans="1:4" x14ac:dyDescent="0.25">
      <c r="A4" s="39">
        <v>4</v>
      </c>
      <c r="B4" s="40">
        <v>0.1</v>
      </c>
      <c r="C4" s="40" t="s">
        <v>1787</v>
      </c>
      <c r="D4" s="40">
        <v>0.8</v>
      </c>
    </row>
    <row r="5" spans="1:4" x14ac:dyDescent="0.25">
      <c r="A5" s="41">
        <v>6</v>
      </c>
      <c r="B5" s="42">
        <v>0.15</v>
      </c>
      <c r="C5" s="42" t="s">
        <v>1788</v>
      </c>
      <c r="D5" s="42">
        <v>1.2</v>
      </c>
    </row>
    <row r="6" spans="1:4" x14ac:dyDescent="0.25">
      <c r="A6" s="39">
        <v>8</v>
      </c>
      <c r="B6" s="40">
        <v>0.2</v>
      </c>
      <c r="C6" s="40" t="s">
        <v>1789</v>
      </c>
      <c r="D6" s="40">
        <v>1.6</v>
      </c>
    </row>
    <row r="7" spans="1:4" x14ac:dyDescent="0.25">
      <c r="A7" s="41">
        <v>10</v>
      </c>
      <c r="B7" s="42">
        <v>0.25</v>
      </c>
      <c r="C7" s="42" t="s">
        <v>1790</v>
      </c>
      <c r="D7" s="42">
        <v>2</v>
      </c>
    </row>
    <row r="8" spans="1:4" x14ac:dyDescent="0.25">
      <c r="A8" s="39">
        <v>12</v>
      </c>
      <c r="B8" s="40">
        <v>0.3</v>
      </c>
      <c r="C8" s="40" t="s">
        <v>1791</v>
      </c>
      <c r="D8" s="40">
        <v>2.4</v>
      </c>
    </row>
    <row r="9" spans="1:4" x14ac:dyDescent="0.25">
      <c r="A9" s="41">
        <v>14</v>
      </c>
      <c r="B9" s="42">
        <v>0.35</v>
      </c>
      <c r="C9" s="42" t="s">
        <v>1792</v>
      </c>
      <c r="D9" s="42">
        <v>2.8</v>
      </c>
    </row>
    <row r="10" spans="1:4" x14ac:dyDescent="0.25">
      <c r="A10" s="39">
        <v>15</v>
      </c>
      <c r="B10" s="40">
        <v>0.375</v>
      </c>
      <c r="C10" s="40" t="s">
        <v>1793</v>
      </c>
      <c r="D10" s="40">
        <v>3</v>
      </c>
    </row>
    <row r="11" spans="1:4" x14ac:dyDescent="0.25">
      <c r="A11" s="41">
        <v>16</v>
      </c>
      <c r="B11" s="42">
        <v>0.4</v>
      </c>
      <c r="C11" s="42" t="s">
        <v>1794</v>
      </c>
      <c r="D11" s="42">
        <v>3.2</v>
      </c>
    </row>
    <row r="12" spans="1:4" x14ac:dyDescent="0.25">
      <c r="A12" s="39">
        <v>18</v>
      </c>
      <c r="B12" s="40">
        <v>0.45</v>
      </c>
      <c r="C12" s="40" t="s">
        <v>1795</v>
      </c>
      <c r="D12" s="40">
        <v>3.6</v>
      </c>
    </row>
    <row r="13" spans="1:4" x14ac:dyDescent="0.25">
      <c r="A13" s="41">
        <v>19.2</v>
      </c>
      <c r="B13" s="42">
        <v>0.48</v>
      </c>
      <c r="C13" s="42" t="s">
        <v>1796</v>
      </c>
      <c r="D13" s="42">
        <v>3.84</v>
      </c>
    </row>
    <row r="14" spans="1:4" x14ac:dyDescent="0.25">
      <c r="A14" s="39">
        <v>20</v>
      </c>
      <c r="B14" s="40">
        <v>0.5</v>
      </c>
      <c r="C14" s="40" t="s">
        <v>1797</v>
      </c>
      <c r="D14" s="40">
        <v>4</v>
      </c>
    </row>
    <row r="15" spans="1:4" x14ac:dyDescent="0.25">
      <c r="A15" s="41">
        <v>22</v>
      </c>
      <c r="B15" s="42">
        <v>0.55000000000000004</v>
      </c>
      <c r="C15" s="42" t="s">
        <v>1798</v>
      </c>
      <c r="D15" s="42">
        <v>4.4000000000000004</v>
      </c>
    </row>
    <row r="16" spans="1:4" x14ac:dyDescent="0.25">
      <c r="A16" s="39">
        <v>24</v>
      </c>
      <c r="B16" s="40">
        <v>0.6</v>
      </c>
      <c r="C16" s="40" t="s">
        <v>1799</v>
      </c>
      <c r="D16" s="40">
        <v>4.8</v>
      </c>
    </row>
    <row r="17" spans="1:4" x14ac:dyDescent="0.25">
      <c r="A17" s="41">
        <v>25</v>
      </c>
      <c r="B17" s="42">
        <v>0.625</v>
      </c>
      <c r="C17" s="42" t="s">
        <v>1800</v>
      </c>
      <c r="D17" s="42">
        <v>5</v>
      </c>
    </row>
    <row r="18" spans="1:4" x14ac:dyDescent="0.25">
      <c r="A18" s="39">
        <v>25.2</v>
      </c>
      <c r="B18" s="40">
        <v>0.63</v>
      </c>
      <c r="C18" s="40" t="s">
        <v>1801</v>
      </c>
      <c r="D18" s="40">
        <v>5.04</v>
      </c>
    </row>
    <row r="19" spans="1:4" x14ac:dyDescent="0.25">
      <c r="A19" s="41">
        <v>26</v>
      </c>
      <c r="B19" s="42">
        <v>0.65</v>
      </c>
      <c r="C19" s="42" t="s">
        <v>1802</v>
      </c>
      <c r="D19" s="42">
        <v>5.2</v>
      </c>
    </row>
    <row r="20" spans="1:4" x14ac:dyDescent="0.25">
      <c r="A20" s="39">
        <v>28</v>
      </c>
      <c r="B20" s="40">
        <v>0.7</v>
      </c>
      <c r="C20" s="40" t="s">
        <v>1803</v>
      </c>
      <c r="D20" s="40">
        <v>5.6</v>
      </c>
    </row>
    <row r="21" spans="1:4" x14ac:dyDescent="0.25">
      <c r="A21" s="41">
        <v>30</v>
      </c>
      <c r="B21" s="42">
        <v>0.75</v>
      </c>
      <c r="C21" s="42" t="s">
        <v>1804</v>
      </c>
      <c r="D21" s="42">
        <v>6</v>
      </c>
    </row>
    <row r="22" spans="1:4" x14ac:dyDescent="0.25">
      <c r="A22" s="39">
        <v>32</v>
      </c>
      <c r="B22" s="40">
        <v>0.8</v>
      </c>
      <c r="C22" s="40" t="s">
        <v>1805</v>
      </c>
      <c r="D22" s="40">
        <v>6.4</v>
      </c>
    </row>
    <row r="23" spans="1:4" x14ac:dyDescent="0.25">
      <c r="A23" s="41">
        <v>34</v>
      </c>
      <c r="B23" s="42">
        <v>0.85</v>
      </c>
      <c r="C23" s="42" t="s">
        <v>1806</v>
      </c>
      <c r="D23" s="42">
        <v>6.8</v>
      </c>
    </row>
    <row r="24" spans="1:4" x14ac:dyDescent="0.25">
      <c r="A24" s="39">
        <v>35</v>
      </c>
      <c r="B24" s="40">
        <v>0.875</v>
      </c>
      <c r="C24" s="40" t="s">
        <v>1807</v>
      </c>
      <c r="D24" s="40">
        <v>7</v>
      </c>
    </row>
    <row r="25" spans="1:4" x14ac:dyDescent="0.25">
      <c r="A25" s="41">
        <v>36</v>
      </c>
      <c r="B25" s="42">
        <v>0.9</v>
      </c>
      <c r="C25" s="42" t="s">
        <v>1808</v>
      </c>
      <c r="D25" s="42">
        <v>7.2</v>
      </c>
    </row>
    <row r="26" spans="1:4" x14ac:dyDescent="0.25">
      <c r="A26" s="39">
        <v>38</v>
      </c>
      <c r="B26" s="40">
        <v>0.95</v>
      </c>
      <c r="C26" s="40" t="s">
        <v>1809</v>
      </c>
      <c r="D26" s="40">
        <v>7.6</v>
      </c>
    </row>
    <row r="27" spans="1:4" x14ac:dyDescent="0.25">
      <c r="A27" s="41">
        <v>40</v>
      </c>
      <c r="B27" s="42">
        <v>1</v>
      </c>
      <c r="C27" s="42">
        <v>1</v>
      </c>
      <c r="D27" s="42">
        <v>8</v>
      </c>
    </row>
  </sheetData>
  <sheetProtection sheet="1" objects="1" scenarios="1"/>
  <autoFilter ref="A3:D3" xr:uid="{00000000-0009-0000-0000-000003000000}"/>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PPD Form</vt:lpstr>
      <vt:lpstr>Instructions</vt:lpstr>
      <vt:lpstr>Action Reason Reference</vt:lpstr>
      <vt:lpstr>Timebase Conversion Reference</vt:lpstr>
      <vt:lpstr>Absence_Report__version_for_lump_sum</vt:lpstr>
      <vt:lpstr>'PPD Form'!Change</vt:lpstr>
      <vt:lpstr>'PPD Form'!Hire</vt:lpstr>
      <vt:lpstr>'PPD Form'!Leave</vt:lpstr>
      <vt:lpstr>'PPD Form'!Print_Area</vt:lpstr>
      <vt:lpstr>'Action Reason Reference'!Print_Titles</vt:lpstr>
      <vt:lpstr>Schedule_Guidelines___Notice_of_Work_Schedule_Forms</vt:lpstr>
      <vt:lpstr>'PPD Form'!Separation</vt:lpstr>
      <vt:lpstr>'PPD Form'!Type</vt:lpstr>
    </vt:vector>
  </TitlesOfParts>
  <Manager/>
  <Company>California State University Chico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Action Form</dc:title>
  <dc:subject/>
  <dc:creator>Ashley Elliott</dc:creator>
  <cp:keywords/>
  <dc:description/>
  <cp:lastModifiedBy>Dana Shepherd</cp:lastModifiedBy>
  <cp:revision/>
  <cp:lastPrinted>2022-12-12T22:58:33Z</cp:lastPrinted>
  <dcterms:created xsi:type="dcterms:W3CDTF">2012-01-12T22:39:49Z</dcterms:created>
  <dcterms:modified xsi:type="dcterms:W3CDTF">2023-01-06T19:19:46Z</dcterms:modified>
  <cp:category/>
  <cp:contentStatus/>
</cp:coreProperties>
</file>