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Day Trip Estimator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<sst xmlns="http://schemas.openxmlformats.org/spreadsheetml/2006/main" count="117" uniqueCount="117">
  <si>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 xml:space="preserve">Breakfast </t>
  </si>
  <si>
    <t>Lunch</t>
  </si>
  <si>
    <t>Tolls</t>
  </si>
  <si>
    <t>Lodging</t>
  </si>
  <si>
    <t>Total</t>
  </si>
  <si>
    <t xml:space="preserve">Incidentals </t>
  </si>
  <si>
    <t>Cost per Mile</t>
  </si>
  <si>
    <t>Plus Pre &amp; Post Check (1 Hour)</t>
  </si>
  <si>
    <t>Dinner</t>
  </si>
  <si>
    <t>Estimated Mileage Round Trip</t>
  </si>
  <si>
    <t>Depart Time</t>
  </si>
  <si>
    <t>Return Time</t>
  </si>
  <si>
    <t>California State University, Chico</t>
  </si>
  <si>
    <t>Phone: 530-898-6117</t>
  </si>
  <si>
    <t>Fax: 530-898-6166</t>
  </si>
  <si>
    <t>ALTURAS</t>
  </si>
  <si>
    <t>ANAHEIM</t>
  </si>
  <si>
    <t>ANDERSON</t>
  </si>
  <si>
    <t>ARCATA</t>
  </si>
  <si>
    <t>ASHLAND, OR</t>
  </si>
  <si>
    <t>ASILOMAR</t>
  </si>
  <si>
    <t>AUBURN</t>
  </si>
  <si>
    <t>BAKERSFIELD</t>
  </si>
  <si>
    <t>BCCER</t>
  </si>
  <si>
    <t>BERKELEY</t>
  </si>
  <si>
    <t>CHESTER</t>
  </si>
  <si>
    <t>COLUSA</t>
  </si>
  <si>
    <t>DAVIS</t>
  </si>
  <si>
    <t>DONNER</t>
  </si>
  <si>
    <t>DURHAM</t>
  </si>
  <si>
    <t>EAGLE LAKE</t>
  </si>
  <si>
    <t xml:space="preserve">EUGENE, OR                  </t>
  </si>
  <si>
    <t>EUREKA</t>
  </si>
  <si>
    <t>FORT BRAGG</t>
  </si>
  <si>
    <t>GERBER</t>
  </si>
  <si>
    <t>GRANTS PASS, OR</t>
  </si>
  <si>
    <t>GREENVILLE</t>
  </si>
  <si>
    <t>GRIDLEY</t>
  </si>
  <si>
    <t>HAYWARD</t>
  </si>
  <si>
    <t>KLAMATH FALLS</t>
  </si>
  <si>
    <t>LAS VEGAS, NV</t>
  </si>
  <si>
    <t>LASSEN</t>
  </si>
  <si>
    <t>LONG BEACH</t>
  </si>
  <si>
    <t>SALEM, OR</t>
  </si>
  <si>
    <t>LOS ANGLELES</t>
  </si>
  <si>
    <t>SAN DIEGO</t>
  </si>
  <si>
    <t>LOS MOLINOS</t>
  </si>
  <si>
    <t>SAN FRANCISCO</t>
  </si>
  <si>
    <t>MAGALIA</t>
  </si>
  <si>
    <t>SFO AIRPORT</t>
  </si>
  <si>
    <t>MODESTO</t>
  </si>
  <si>
    <t>SAN LUIS OBISPO</t>
  </si>
  <si>
    <t>MONTEREY</t>
  </si>
  <si>
    <t>SAN MATEO</t>
  </si>
  <si>
    <t>MOUNTAIN VEW</t>
  </si>
  <si>
    <t xml:space="preserve">SAN RAFAEL </t>
  </si>
  <si>
    <t>NAPA</t>
  </si>
  <si>
    <t>SANTA ANNA</t>
  </si>
  <si>
    <t>NEVADA CITY</t>
  </si>
  <si>
    <t>SANTA BARBARA</t>
  </si>
  <si>
    <t>OAKLAND</t>
  </si>
  <si>
    <t>SANTA CLARA</t>
  </si>
  <si>
    <t>ORLAND</t>
  </si>
  <si>
    <t>SANTA CRUZ</t>
  </si>
  <si>
    <t>OROVILLE</t>
  </si>
  <si>
    <t>SANTA ROSA</t>
  </si>
  <si>
    <t>PALERMO</t>
  </si>
  <si>
    <t>PALM SPRINTS</t>
  </si>
  <si>
    <t>SHASTA DAM</t>
  </si>
  <si>
    <t>PALO ALTO</t>
  </si>
  <si>
    <t>SPOKANE, WA</t>
  </si>
  <si>
    <t>PARADISE</t>
  </si>
  <si>
    <t>STOCKTON</t>
  </si>
  <si>
    <t>PASADENA</t>
  </si>
  <si>
    <t>PORTLAND, OR</t>
  </si>
  <si>
    <t>SUSANVILLE</t>
  </si>
  <si>
    <t>PORTOLA</t>
  </si>
  <si>
    <t>TRINITY ALPS</t>
  </si>
  <si>
    <t>QUINCY</t>
  </si>
  <si>
    <t>UKIAH</t>
  </si>
  <si>
    <t>RED BLUFF</t>
  </si>
  <si>
    <t xml:space="preserve">VALLEJO </t>
  </si>
  <si>
    <t>REDDING</t>
  </si>
  <si>
    <t xml:space="preserve">VALLEJO, SIX FLAGS </t>
  </si>
  <si>
    <t>RENO, NV</t>
  </si>
  <si>
    <t>VINA</t>
  </si>
  <si>
    <t>RICHMOND</t>
  </si>
  <si>
    <t>WEED</t>
  </si>
  <si>
    <t>RIVERSIDE</t>
  </si>
  <si>
    <t>WOODLAND</t>
  </si>
  <si>
    <t>ROCKLAND</t>
  </si>
  <si>
    <t>YUBA CITY</t>
  </si>
  <si>
    <t>ROHNERT PARK</t>
  </si>
  <si>
    <t>WEAVERVILLE</t>
  </si>
  <si>
    <t xml:space="preserve">SACRAMENTO            </t>
  </si>
  <si>
    <t>WILLIAMS</t>
  </si>
  <si>
    <t>SAC (SMF) AIRPORT</t>
  </si>
  <si>
    <t>WILLOWS</t>
  </si>
  <si>
    <t>YREKA</t>
  </si>
  <si>
    <t>ESTIMATED ROUND TRIP MILES FROM CHICO, CA</t>
  </si>
  <si>
    <t>CRESCENT CITY</t>
  </si>
  <si>
    <t>SEATTLE, WA</t>
  </si>
  <si>
    <t>STONY FORD</t>
  </si>
  <si>
    <t>LAKEPORT</t>
  </si>
  <si>
    <t>Date</t>
  </si>
  <si>
    <t>PER DAY TRIP COST ESTIMATOR</t>
  </si>
  <si>
    <r>
      <t>MEALS</t>
    </r>
    <r>
      <rPr>
        <b/>
        <sz val="10"/>
        <color indexed="10"/>
        <rFont val="Arial"/>
        <family val="2"/>
      </rPr>
      <t>*</t>
    </r>
  </si>
  <si>
    <r>
      <t>*</t>
    </r>
    <r>
      <rPr>
        <b/>
        <sz val="10"/>
        <rFont val="Arial"/>
        <family val="2"/>
      </rPr>
      <t>MEALS - Consult the Travel Manual for reimbursement amounts:</t>
    </r>
  </si>
  <si>
    <r>
      <t>**</t>
    </r>
    <r>
      <rPr>
        <b/>
        <sz val="10"/>
        <rFont val="Arial"/>
        <family val="2"/>
      </rPr>
      <t xml:space="preserve">Driver On Duty Time cannot exceed 15 hours with in a 24 hour time period. </t>
    </r>
  </si>
  <si>
    <r>
      <t>***</t>
    </r>
    <r>
      <rPr>
        <b/>
        <sz val="10"/>
        <rFont val="Arial"/>
        <family val="2"/>
      </rPr>
      <t xml:space="preserve">3 hour minimum applies. </t>
    </r>
  </si>
  <si>
    <r>
      <t>Short Trip
Surcharge</t>
    </r>
    <r>
      <rPr>
        <b/>
        <sz val="8"/>
        <color indexed="10"/>
        <rFont val="Arial"/>
        <family val="2"/>
      </rPr>
      <t>****</t>
    </r>
  </si>
  <si>
    <r>
      <t>****</t>
    </r>
    <r>
      <rPr>
        <b/>
        <sz val="10"/>
        <rFont val="Arial"/>
        <family val="2"/>
      </rPr>
      <t>Short Trip Surcharge applied to any trip under 50 miles.</t>
    </r>
  </si>
  <si>
    <t>Bus Reservations</t>
  </si>
  <si>
    <t>Chico, CA 95929-940</t>
  </si>
  <si>
    <t>http://www.csuchico.edu/fin/forms.shtml#policies-procedures--ap</t>
  </si>
  <si>
    <r>
      <t>Approx Driver Hours</t>
    </r>
    <r>
      <rPr>
        <b/>
        <sz val="8"/>
        <color indexed="10"/>
        <rFont val="Arial"/>
        <family val="2"/>
      </rPr>
      <t xml:space="preserve">** </t>
    </r>
  </si>
  <si>
    <r>
      <t xml:space="preserve">
State Funded Labor/Hr</t>
    </r>
    <r>
      <rPr>
        <b/>
        <sz val="8"/>
        <color indexed="10"/>
        <rFont val="Arial"/>
        <family val="2"/>
      </rPr>
      <t>***</t>
    </r>
    <r>
      <rPr>
        <b/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</si>
</sst>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h:mm\ AM/PM;@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8" fontId="1" fillId="33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0" xfId="53" applyAlignment="1" applyProtection="1">
      <alignment/>
      <protection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8" fontId="6" fillId="33" borderId="15" xfId="0" applyNumberFormat="1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1" fillId="36" borderId="12" xfId="0" applyFont="1" applyFill="1" applyBorder="1" applyAlignment="1">
      <alignment/>
    </xf>
    <xf numFmtId="0" fontId="3" fillId="36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left" wrapText="1"/>
    </xf>
    <xf numFmtId="0" fontId="1" fillId="36" borderId="18" xfId="0" applyFont="1" applyFill="1" applyBorder="1" applyAlignment="1">
      <alignment horizontal="left" wrapText="1"/>
    </xf>
    <xf numFmtId="8" fontId="1" fillId="36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2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" fontId="0" fillId="0" borderId="10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0" fontId="43" fillId="0" borderId="0" xfId="0" applyFont="1" applyAlignment="1">
      <alignment/>
    </xf>
    <xf numFmtId="0" fontId="0" fillId="0" borderId="10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Border="1" applyAlignment="1" applyProtection="1">
      <alignment horizontal="center"/>
      <protection/>
    </xf>
    <xf numFmtId="8" fontId="0" fillId="0" borderId="10" xfId="0" applyNumberFormat="1" applyBorder="1" applyAlignment="1" applyProtection="1">
      <alignment horizontal="center"/>
      <protection hidden="1"/>
    </xf>
    <xf numFmtId="8" fontId="1" fillId="37" borderId="23" xfId="0" applyNumberFormat="1" applyFont="1" applyFill="1" applyBorder="1" applyAlignment="1" applyProtection="1">
      <alignment/>
      <protection hidden="1"/>
    </xf>
    <xf numFmtId="0" fontId="1" fillId="35" borderId="16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1</xdr:row>
      <xdr:rowOff>28575</xdr:rowOff>
    </xdr:from>
    <xdr:to>
      <xdr:col>15</xdr:col>
      <xdr:colOff>571500</xdr:colOff>
      <xdr:row>2</xdr:row>
      <xdr:rowOff>114300</xdr:rowOff>
    </xdr:to>
    <xdr:pic>
      <xdr:nvPicPr>
        <xdr:cNvPr id="1" name="Picture 122" descr="Flameib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905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7.421875" style="0" bestFit="1" customWidth="1"/>
    <col min="2" max="2" width="9.28125" style="0" customWidth="1"/>
    <col min="3" max="3" width="9.00390625" style="0" bestFit="1" customWidth="1"/>
    <col min="4" max="4" width="9.28125" style="0" customWidth="1"/>
    <col min="5" max="5" width="9.8515625" style="0" customWidth="1"/>
    <col min="6" max="6" width="9.7109375" style="0" bestFit="1" customWidth="1"/>
    <col min="7" max="7" width="11.8515625" style="0" customWidth="1"/>
    <col min="8" max="8" width="9.7109375" style="0" customWidth="1"/>
    <col min="9" max="9" width="8.421875" style="0" bestFit="1" customWidth="1"/>
    <col min="10" max="10" width="8.57421875" style="0" bestFit="1" customWidth="1"/>
    <col min="11" max="12" width="6.57421875" style="0" bestFit="1" customWidth="1"/>
    <col min="13" max="13" width="9.57421875" style="0" bestFit="1" customWidth="1"/>
    <col min="14" max="14" width="6.57421875" style="0" bestFit="1" customWidth="1"/>
    <col min="15" max="15" width="8.421875" style="0" bestFit="1" customWidth="1"/>
    <col min="16" max="16" width="9.7109375" style="0" bestFit="1" customWidth="1"/>
  </cols>
  <sheetData>
    <row r="2" ht="12.75">
      <c r="A2" s="25" t="s">
        <v>12</v>
      </c>
    </row>
    <row r="3" spans="1:16" ht="12.75">
      <c r="A3" s="43" t="s">
        <v>113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ht="12.75">
      <c r="A4" s="42" t="s">
        <v>112</v>
      </c>
    </row>
    <row r="5" ht="12.75">
      <c r="A5" s="26" t="s">
        <v>13</v>
      </c>
    </row>
    <row r="6" ht="12.75">
      <c r="A6" s="27" t="s">
        <v>14</v>
      </c>
    </row>
    <row r="7" ht="13.5" thickBot="1">
      <c r="A7" s="27"/>
    </row>
    <row r="8" spans="1:16" ht="13.5" thickBot="1">
      <c r="A8" s="53" t="s">
        <v>105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</row>
    <row r="9" spans="1:16" ht="13.5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8" customHeight="1">
      <c r="A10" s="17"/>
      <c r="B10" s="17"/>
      <c r="C10" s="17"/>
      <c r="D10" s="17"/>
      <c r="E10" s="17"/>
      <c r="F10" s="17"/>
      <c r="G10" s="17"/>
      <c r="H10" s="17"/>
      <c r="I10" s="17"/>
      <c r="J10" s="47" t="s">
        <v>106</v>
      </c>
      <c r="K10" s="48"/>
      <c r="L10" s="49"/>
      <c r="M10" s="17"/>
      <c r="N10" s="17"/>
      <c r="O10" s="18"/>
      <c r="P10" s="6"/>
    </row>
    <row r="11" spans="1:16" ht="35.25" customHeight="1">
      <c r="A11" s="3"/>
      <c r="B11" s="11" t="s">
        <v>10</v>
      </c>
      <c r="C11" s="11" t="s">
        <v>11</v>
      </c>
      <c r="D11" s="11" t="s">
        <v>115</v>
      </c>
      <c r="E11" s="11" t="s">
        <v>7</v>
      </c>
      <c r="F11" s="56" t="s">
        <v>116</v>
      </c>
      <c r="G11" s="12" t="s">
        <v>110</v>
      </c>
      <c r="H11" s="13" t="s">
        <v>9</v>
      </c>
      <c r="I11" s="12" t="s">
        <v>6</v>
      </c>
      <c r="J11" s="14" t="s">
        <v>0</v>
      </c>
      <c r="K11" s="14" t="s">
        <v>1</v>
      </c>
      <c r="L11" s="14" t="s">
        <v>8</v>
      </c>
      <c r="M11" s="12" t="s">
        <v>5</v>
      </c>
      <c r="N11" s="12" t="s">
        <v>2</v>
      </c>
      <c r="O11" s="15" t="s">
        <v>3</v>
      </c>
      <c r="P11" s="16" t="s">
        <v>4</v>
      </c>
    </row>
    <row r="12" spans="1:16" s="1" customFormat="1" ht="14.25" customHeight="1">
      <c r="A12" s="4" t="s">
        <v>104</v>
      </c>
      <c r="B12" s="20"/>
      <c r="C12" s="20"/>
      <c r="D12" s="20"/>
      <c r="E12" s="7">
        <v>1</v>
      </c>
      <c r="F12" s="8">
        <v>32.13</v>
      </c>
      <c r="G12" s="8">
        <v>35</v>
      </c>
      <c r="H12" s="24"/>
      <c r="I12" s="8">
        <v>2.1</v>
      </c>
      <c r="J12" s="21"/>
      <c r="K12" s="21"/>
      <c r="L12" s="21"/>
      <c r="M12" s="22"/>
      <c r="N12" s="22"/>
      <c r="O12" s="23"/>
      <c r="P12" s="5"/>
    </row>
    <row r="13" spans="1:16" ht="14.25" customHeight="1" thickBot="1">
      <c r="A13" s="37">
        <v>42125</v>
      </c>
      <c r="B13" s="38">
        <v>0.375</v>
      </c>
      <c r="C13" s="38">
        <v>0.6666666666666666</v>
      </c>
      <c r="D13" s="44">
        <f>(C13-B13)*24</f>
        <v>6.999999999999999</v>
      </c>
      <c r="E13" s="44">
        <f>D13+E12</f>
        <v>7.999999999999999</v>
      </c>
      <c r="F13" s="45">
        <f>IF(E13&lt;3,3*F12,E13*F12)</f>
        <v>257.03999999999996</v>
      </c>
      <c r="G13" s="45">
        <f>IF(H13&lt;50,35,0)</f>
        <v>0</v>
      </c>
      <c r="H13" s="40">
        <v>290</v>
      </c>
      <c r="I13" s="45">
        <f>SUM(I12*H13)</f>
        <v>609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6">
        <f>SUM(F13+G13+I13+J13+K13+L13+M13+N13+O13)</f>
        <v>866.04</v>
      </c>
    </row>
    <row r="14" ht="13.5" thickTop="1"/>
    <row r="15" spans="1:5" ht="23.25">
      <c r="A15" s="35" t="s">
        <v>107</v>
      </c>
      <c r="B15" s="1"/>
      <c r="C15" s="1"/>
      <c r="D15" s="1"/>
      <c r="E15" s="2"/>
    </row>
    <row r="16" spans="2:11" ht="12.75">
      <c r="B16" s="10" t="s">
        <v>114</v>
      </c>
      <c r="K16" s="36"/>
    </row>
    <row r="17" ht="23.25">
      <c r="A17" s="35" t="s">
        <v>108</v>
      </c>
    </row>
    <row r="18" ht="23.25">
      <c r="A18" s="35" t="s">
        <v>109</v>
      </c>
    </row>
    <row r="19" ht="23.25">
      <c r="A19" s="39" t="s">
        <v>111</v>
      </c>
    </row>
    <row r="20" ht="13.5" thickBot="1"/>
    <row r="21" spans="1:16" ht="13.5" thickBot="1">
      <c r="A21" s="50" t="s">
        <v>99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16" ht="12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4"/>
      <c r="P22" s="31"/>
    </row>
    <row r="23" spans="1:16" ht="12.75">
      <c r="A23" s="29"/>
      <c r="B23" s="28" t="s">
        <v>15</v>
      </c>
      <c r="C23" s="28"/>
      <c r="D23" s="28">
        <v>502</v>
      </c>
      <c r="E23" s="30"/>
      <c r="F23" s="28" t="s">
        <v>42</v>
      </c>
      <c r="G23" s="28"/>
      <c r="H23" s="28"/>
      <c r="I23" s="28">
        <v>998</v>
      </c>
      <c r="J23" s="30"/>
      <c r="K23" s="28" t="s">
        <v>43</v>
      </c>
      <c r="L23" s="28"/>
      <c r="M23" s="28"/>
      <c r="N23" s="28">
        <v>1060</v>
      </c>
      <c r="O23" s="30"/>
      <c r="P23" s="31"/>
    </row>
    <row r="24" spans="1:16" ht="12.75">
      <c r="A24" s="29"/>
      <c r="B24" s="28" t="s">
        <v>16</v>
      </c>
      <c r="C24" s="28"/>
      <c r="D24" s="28">
        <v>1000</v>
      </c>
      <c r="E24" s="30"/>
      <c r="F24" s="28" t="s">
        <v>44</v>
      </c>
      <c r="G24" s="28"/>
      <c r="H24" s="28"/>
      <c r="I24" s="28">
        <v>949</v>
      </c>
      <c r="J24" s="30"/>
      <c r="K24" s="28" t="s">
        <v>45</v>
      </c>
      <c r="L24" s="28"/>
      <c r="M24" s="28"/>
      <c r="N24" s="28">
        <v>1188</v>
      </c>
      <c r="O24" s="30"/>
      <c r="P24" s="31"/>
    </row>
    <row r="25" spans="1:16" ht="12.75">
      <c r="A25" s="29"/>
      <c r="B25" s="28" t="s">
        <v>17</v>
      </c>
      <c r="C25" s="28"/>
      <c r="D25" s="28">
        <v>200</v>
      </c>
      <c r="E25" s="30"/>
      <c r="F25" s="28" t="s">
        <v>46</v>
      </c>
      <c r="G25" s="28"/>
      <c r="H25" s="28"/>
      <c r="I25" s="28">
        <v>44</v>
      </c>
      <c r="J25" s="30"/>
      <c r="K25" s="28" t="s">
        <v>47</v>
      </c>
      <c r="L25" s="28"/>
      <c r="M25" s="28"/>
      <c r="N25" s="28">
        <v>342</v>
      </c>
      <c r="O25" s="30"/>
      <c r="P25" s="31"/>
    </row>
    <row r="26" spans="1:16" ht="12.75">
      <c r="A26" s="29"/>
      <c r="B26" s="28" t="s">
        <v>18</v>
      </c>
      <c r="C26" s="28"/>
      <c r="D26" s="28">
        <v>448</v>
      </c>
      <c r="E26" s="30"/>
      <c r="F26" s="28" t="s">
        <v>48</v>
      </c>
      <c r="G26" s="28"/>
      <c r="H26" s="28"/>
      <c r="I26" s="28">
        <v>48</v>
      </c>
      <c r="J26" s="30"/>
      <c r="K26" s="28" t="s">
        <v>49</v>
      </c>
      <c r="L26" s="28"/>
      <c r="M26" s="28"/>
      <c r="N26" s="28">
        <v>374</v>
      </c>
      <c r="O26" s="30"/>
      <c r="P26" s="31"/>
    </row>
    <row r="27" spans="1:16" ht="12.75">
      <c r="A27" s="29"/>
      <c r="B27" s="28" t="s">
        <v>19</v>
      </c>
      <c r="C27" s="28"/>
      <c r="D27" s="28">
        <v>424</v>
      </c>
      <c r="E27" s="30"/>
      <c r="F27" s="28" t="s">
        <v>50</v>
      </c>
      <c r="G27" s="28"/>
      <c r="H27" s="28"/>
      <c r="I27" s="28">
        <v>330</v>
      </c>
      <c r="J27" s="30"/>
      <c r="K27" s="28" t="s">
        <v>51</v>
      </c>
      <c r="L27" s="28"/>
      <c r="M27" s="28"/>
      <c r="N27" s="28">
        <v>784</v>
      </c>
      <c r="O27" s="30"/>
      <c r="P27" s="31"/>
    </row>
    <row r="28" spans="1:16" ht="12.75">
      <c r="A28" s="29"/>
      <c r="B28" s="28" t="s">
        <v>20</v>
      </c>
      <c r="C28" s="28"/>
      <c r="D28" s="28">
        <v>570</v>
      </c>
      <c r="E28" s="30"/>
      <c r="F28" s="28" t="s">
        <v>52</v>
      </c>
      <c r="G28" s="28"/>
      <c r="H28" s="28"/>
      <c r="I28" s="28">
        <v>554</v>
      </c>
      <c r="J28" s="30"/>
      <c r="K28" s="28" t="s">
        <v>53</v>
      </c>
      <c r="L28" s="28"/>
      <c r="M28" s="28"/>
      <c r="N28" s="28">
        <v>380</v>
      </c>
      <c r="O28" s="30"/>
      <c r="P28" s="31"/>
    </row>
    <row r="29" spans="1:16" ht="12.75">
      <c r="A29" s="29"/>
      <c r="B29" s="28" t="s">
        <v>21</v>
      </c>
      <c r="C29" s="28"/>
      <c r="D29" s="28">
        <v>168</v>
      </c>
      <c r="E29" s="30"/>
      <c r="F29" s="28" t="s">
        <v>54</v>
      </c>
      <c r="G29" s="28"/>
      <c r="H29" s="28"/>
      <c r="I29" s="28">
        <v>420</v>
      </c>
      <c r="J29" s="30"/>
      <c r="K29" s="28" t="s">
        <v>55</v>
      </c>
      <c r="L29" s="28"/>
      <c r="M29" s="28"/>
      <c r="N29" s="28">
        <v>328</v>
      </c>
      <c r="O29" s="30"/>
      <c r="P29" s="31"/>
    </row>
    <row r="30" spans="1:16" ht="12.75">
      <c r="A30" s="29"/>
      <c r="B30" s="28" t="s">
        <v>22</v>
      </c>
      <c r="C30" s="28"/>
      <c r="D30" s="28">
        <v>726</v>
      </c>
      <c r="E30" s="30"/>
      <c r="F30" s="28" t="s">
        <v>56</v>
      </c>
      <c r="G30" s="28"/>
      <c r="H30" s="28"/>
      <c r="I30" s="28">
        <v>298</v>
      </c>
      <c r="J30" s="30"/>
      <c r="K30" s="28" t="s">
        <v>57</v>
      </c>
      <c r="L30" s="28"/>
      <c r="M30" s="28"/>
      <c r="N30" s="28">
        <v>1014</v>
      </c>
      <c r="O30" s="30"/>
      <c r="P30" s="31"/>
    </row>
    <row r="31" spans="1:16" ht="12.75">
      <c r="A31" s="29"/>
      <c r="B31" s="28" t="s">
        <v>23</v>
      </c>
      <c r="C31" s="28"/>
      <c r="D31" s="28">
        <v>32</v>
      </c>
      <c r="E31" s="30"/>
      <c r="F31" s="28" t="s">
        <v>58</v>
      </c>
      <c r="G31" s="28"/>
      <c r="H31" s="28"/>
      <c r="I31" s="28">
        <v>140</v>
      </c>
      <c r="J31" s="30"/>
      <c r="K31" s="28" t="s">
        <v>59</v>
      </c>
      <c r="L31" s="28"/>
      <c r="M31" s="28"/>
      <c r="N31" s="28">
        <v>968</v>
      </c>
      <c r="O31" s="30"/>
      <c r="P31" s="31"/>
    </row>
    <row r="32" spans="1:16" ht="12.75">
      <c r="A32" s="29"/>
      <c r="B32" s="28" t="s">
        <v>24</v>
      </c>
      <c r="C32" s="28"/>
      <c r="D32" s="28">
        <v>316</v>
      </c>
      <c r="E32" s="30"/>
      <c r="F32" s="28" t="s">
        <v>60</v>
      </c>
      <c r="G32" s="28"/>
      <c r="H32" s="28"/>
      <c r="I32" s="28">
        <v>328</v>
      </c>
      <c r="J32" s="30"/>
      <c r="K32" s="28" t="s">
        <v>61</v>
      </c>
      <c r="L32" s="28"/>
      <c r="M32" s="28"/>
      <c r="N32" s="28">
        <v>340</v>
      </c>
      <c r="O32" s="30"/>
      <c r="P32" s="31"/>
    </row>
    <row r="33" spans="1:16" ht="12.75">
      <c r="A33" s="29"/>
      <c r="B33" s="28" t="s">
        <v>25</v>
      </c>
      <c r="C33" s="28"/>
      <c r="D33" s="28">
        <v>150</v>
      </c>
      <c r="E33" s="30"/>
      <c r="F33" s="28" t="s">
        <v>62</v>
      </c>
      <c r="G33" s="28"/>
      <c r="H33" s="28"/>
      <c r="I33" s="28">
        <v>40</v>
      </c>
      <c r="J33" s="30"/>
      <c r="K33" s="28" t="s">
        <v>63</v>
      </c>
      <c r="L33" s="28"/>
      <c r="M33" s="28"/>
      <c r="N33" s="28">
        <v>472</v>
      </c>
      <c r="O33" s="30"/>
      <c r="P33" s="31"/>
    </row>
    <row r="34" spans="1:16" ht="12.75">
      <c r="A34" s="29"/>
      <c r="B34" s="28" t="s">
        <v>26</v>
      </c>
      <c r="C34" s="28"/>
      <c r="D34" s="28">
        <v>84</v>
      </c>
      <c r="E34" s="30"/>
      <c r="F34" s="28" t="s">
        <v>64</v>
      </c>
      <c r="G34" s="28"/>
      <c r="H34" s="28"/>
      <c r="I34" s="28">
        <v>44</v>
      </c>
      <c r="J34" s="30"/>
      <c r="K34" s="28" t="s">
        <v>65</v>
      </c>
      <c r="L34" s="28"/>
      <c r="M34" s="28"/>
      <c r="N34" s="28">
        <v>380</v>
      </c>
      <c r="O34" s="30"/>
      <c r="P34" s="31"/>
    </row>
    <row r="35" spans="1:16" ht="12.75">
      <c r="A35" s="29"/>
      <c r="B35" s="28" t="s">
        <v>100</v>
      </c>
      <c r="C35" s="28"/>
      <c r="D35" s="28">
        <v>618</v>
      </c>
      <c r="E35" s="30"/>
      <c r="F35" s="28" t="s">
        <v>66</v>
      </c>
      <c r="G35" s="28"/>
      <c r="H35" s="28"/>
      <c r="I35" s="28">
        <v>58</v>
      </c>
      <c r="J35" s="30"/>
      <c r="K35" s="28" t="s">
        <v>101</v>
      </c>
      <c r="L35" s="28"/>
      <c r="M35" s="28"/>
      <c r="N35" s="28">
        <v>1360</v>
      </c>
      <c r="O35" s="30"/>
      <c r="P35" s="31"/>
    </row>
    <row r="36" spans="1:16" ht="12.75">
      <c r="A36" s="29"/>
      <c r="B36" s="28" t="s">
        <v>27</v>
      </c>
      <c r="C36" s="28"/>
      <c r="D36" s="28">
        <v>184</v>
      </c>
      <c r="E36" s="30"/>
      <c r="F36" s="28" t="s">
        <v>67</v>
      </c>
      <c r="G36" s="28"/>
      <c r="H36" s="28"/>
      <c r="I36" s="28">
        <v>1142</v>
      </c>
      <c r="J36" s="30"/>
      <c r="K36" s="28" t="s">
        <v>68</v>
      </c>
      <c r="L36" s="28"/>
      <c r="M36" s="28"/>
      <c r="N36" s="28">
        <v>168</v>
      </c>
      <c r="O36" s="30"/>
      <c r="P36" s="31"/>
    </row>
    <row r="37" spans="1:16" ht="12.75">
      <c r="A37" s="29"/>
      <c r="B37" s="28" t="s">
        <v>28</v>
      </c>
      <c r="C37" s="28"/>
      <c r="D37" s="28">
        <v>290</v>
      </c>
      <c r="E37" s="30"/>
      <c r="F37" s="28" t="s">
        <v>69</v>
      </c>
      <c r="G37" s="28"/>
      <c r="H37" s="28"/>
      <c r="I37" s="28">
        <v>404</v>
      </c>
      <c r="J37" s="30"/>
      <c r="K37" s="28" t="s">
        <v>70</v>
      </c>
      <c r="L37" s="28"/>
      <c r="M37" s="28"/>
      <c r="N37" s="28">
        <v>1536</v>
      </c>
      <c r="O37" s="30"/>
      <c r="P37" s="31"/>
    </row>
    <row r="38" spans="1:16" ht="12.75">
      <c r="A38" s="29"/>
      <c r="B38" s="28" t="s">
        <v>29</v>
      </c>
      <c r="C38" s="28"/>
      <c r="D38" s="28">
        <v>20</v>
      </c>
      <c r="E38" s="30"/>
      <c r="F38" s="28" t="s">
        <v>71</v>
      </c>
      <c r="G38" s="28"/>
      <c r="H38" s="28"/>
      <c r="I38" s="28">
        <v>30</v>
      </c>
      <c r="J38" s="30"/>
      <c r="K38" s="28" t="s">
        <v>72</v>
      </c>
      <c r="L38" s="28"/>
      <c r="M38" s="28"/>
      <c r="N38" s="28">
        <v>270</v>
      </c>
      <c r="O38" s="30"/>
      <c r="P38" s="31"/>
    </row>
    <row r="39" spans="1:16" ht="12.75">
      <c r="A39" s="29"/>
      <c r="B39" s="28" t="s">
        <v>30</v>
      </c>
      <c r="C39" s="28"/>
      <c r="D39" s="28">
        <v>350</v>
      </c>
      <c r="E39" s="30"/>
      <c r="F39" s="28" t="s">
        <v>73</v>
      </c>
      <c r="G39" s="28"/>
      <c r="H39" s="28"/>
      <c r="I39" s="28">
        <v>938</v>
      </c>
      <c r="J39" s="30"/>
      <c r="K39" s="28" t="s">
        <v>102</v>
      </c>
      <c r="L39" s="28"/>
      <c r="M39" s="28"/>
      <c r="N39" s="28">
        <v>178</v>
      </c>
      <c r="O39" s="30"/>
      <c r="P39" s="31"/>
    </row>
    <row r="40" spans="1:16" ht="12.75">
      <c r="A40" s="29"/>
      <c r="B40" s="28" t="s">
        <v>31</v>
      </c>
      <c r="C40" s="28"/>
      <c r="D40" s="28">
        <v>800</v>
      </c>
      <c r="E40" s="30"/>
      <c r="F40" s="28" t="s">
        <v>74</v>
      </c>
      <c r="G40" s="28"/>
      <c r="H40" s="28"/>
      <c r="I40" s="28">
        <v>1010</v>
      </c>
      <c r="J40" s="30"/>
      <c r="K40" s="28" t="s">
        <v>75</v>
      </c>
      <c r="L40" s="28"/>
      <c r="M40" s="28"/>
      <c r="N40" s="28">
        <v>294</v>
      </c>
      <c r="O40" s="30"/>
      <c r="P40" s="31"/>
    </row>
    <row r="41" spans="1:16" ht="12.75">
      <c r="A41" s="29"/>
      <c r="B41" s="28" t="s">
        <v>32</v>
      </c>
      <c r="C41" s="28"/>
      <c r="D41" s="28">
        <v>448</v>
      </c>
      <c r="E41" s="30"/>
      <c r="F41" s="28" t="s">
        <v>76</v>
      </c>
      <c r="G41" s="28"/>
      <c r="H41" s="28"/>
      <c r="I41" s="28">
        <v>246</v>
      </c>
      <c r="J41" s="30"/>
      <c r="K41" s="28" t="s">
        <v>77</v>
      </c>
      <c r="L41" s="28"/>
      <c r="M41" s="28"/>
      <c r="N41" s="28">
        <v>298</v>
      </c>
      <c r="O41" s="30"/>
      <c r="P41" s="31"/>
    </row>
    <row r="42" spans="1:16" ht="12.75">
      <c r="A42" s="29"/>
      <c r="B42" s="28" t="s">
        <v>33</v>
      </c>
      <c r="C42" s="28"/>
      <c r="D42" s="28">
        <v>410</v>
      </c>
      <c r="E42" s="30"/>
      <c r="F42" s="28" t="s">
        <v>78</v>
      </c>
      <c r="G42" s="28"/>
      <c r="H42" s="28"/>
      <c r="I42" s="28">
        <v>198</v>
      </c>
      <c r="J42" s="30"/>
      <c r="K42" s="28" t="s">
        <v>79</v>
      </c>
      <c r="L42" s="28"/>
      <c r="M42" s="28"/>
      <c r="N42" s="28">
        <v>294</v>
      </c>
      <c r="O42" s="30"/>
      <c r="P42" s="31"/>
    </row>
    <row r="43" spans="1:16" ht="12.75">
      <c r="A43" s="29"/>
      <c r="B43" s="28" t="s">
        <v>34</v>
      </c>
      <c r="C43" s="28"/>
      <c r="D43" s="28">
        <v>75</v>
      </c>
      <c r="E43" s="30"/>
      <c r="F43" s="28" t="s">
        <v>80</v>
      </c>
      <c r="G43" s="28"/>
      <c r="H43" s="28"/>
      <c r="I43" s="28">
        <v>82</v>
      </c>
      <c r="J43" s="30"/>
      <c r="K43" s="28" t="s">
        <v>81</v>
      </c>
      <c r="L43" s="28"/>
      <c r="M43" s="28"/>
      <c r="N43" s="28">
        <v>266</v>
      </c>
      <c r="O43" s="30"/>
      <c r="P43" s="31"/>
    </row>
    <row r="44" spans="1:16" ht="12.75">
      <c r="A44" s="29"/>
      <c r="B44" s="28" t="s">
        <v>35</v>
      </c>
      <c r="C44" s="28"/>
      <c r="D44" s="28">
        <v>510</v>
      </c>
      <c r="E44" s="30"/>
      <c r="F44" s="28" t="s">
        <v>82</v>
      </c>
      <c r="G44" s="28"/>
      <c r="H44" s="28"/>
      <c r="I44" s="28">
        <v>144</v>
      </c>
      <c r="J44" s="30"/>
      <c r="K44" s="28" t="s">
        <v>83</v>
      </c>
      <c r="L44" s="28"/>
      <c r="M44" s="28"/>
      <c r="N44" s="28">
        <v>285</v>
      </c>
      <c r="O44" s="30"/>
      <c r="P44" s="31"/>
    </row>
    <row r="45" spans="1:16" ht="12.75">
      <c r="A45" s="29"/>
      <c r="B45" s="28" t="s">
        <v>36</v>
      </c>
      <c r="C45" s="28"/>
      <c r="D45" s="28">
        <v>180</v>
      </c>
      <c r="E45" s="30"/>
      <c r="F45" s="28" t="s">
        <v>84</v>
      </c>
      <c r="G45" s="28"/>
      <c r="H45" s="28"/>
      <c r="I45" s="28">
        <v>344</v>
      </c>
      <c r="J45" s="30"/>
      <c r="K45" s="28" t="s">
        <v>85</v>
      </c>
      <c r="L45" s="28"/>
      <c r="M45" s="28"/>
      <c r="N45" s="28">
        <v>30</v>
      </c>
      <c r="O45" s="30"/>
      <c r="P45" s="31"/>
    </row>
    <row r="46" spans="1:16" ht="12.75">
      <c r="A46" s="29"/>
      <c r="B46" s="28" t="s">
        <v>37</v>
      </c>
      <c r="C46" s="28"/>
      <c r="D46" s="28">
        <v>50</v>
      </c>
      <c r="E46" s="30"/>
      <c r="F46" s="28" t="s">
        <v>86</v>
      </c>
      <c r="G46" s="28"/>
      <c r="H46" s="28"/>
      <c r="I46" s="28">
        <v>302</v>
      </c>
      <c r="J46" s="30"/>
      <c r="K46" s="28" t="s">
        <v>87</v>
      </c>
      <c r="L46" s="28"/>
      <c r="M46" s="28"/>
      <c r="N46" s="28">
        <v>283</v>
      </c>
      <c r="O46" s="30"/>
      <c r="P46" s="31"/>
    </row>
    <row r="47" spans="1:16" ht="12.75">
      <c r="A47" s="29"/>
      <c r="B47" s="28" t="s">
        <v>38</v>
      </c>
      <c r="C47" s="28"/>
      <c r="D47" s="28">
        <v>346</v>
      </c>
      <c r="E47" s="30"/>
      <c r="F47" s="28" t="s">
        <v>88</v>
      </c>
      <c r="G47" s="28"/>
      <c r="H47" s="28"/>
      <c r="I47" s="28">
        <v>1080</v>
      </c>
      <c r="J47" s="30"/>
      <c r="K47" s="28" t="s">
        <v>89</v>
      </c>
      <c r="L47" s="28"/>
      <c r="M47" s="28"/>
      <c r="N47" s="28">
        <v>168</v>
      </c>
      <c r="O47" s="30"/>
      <c r="P47" s="31"/>
    </row>
    <row r="48" spans="1:16" ht="12.75">
      <c r="A48" s="29"/>
      <c r="B48" s="28" t="s">
        <v>39</v>
      </c>
      <c r="C48" s="28"/>
      <c r="D48" s="28">
        <v>423</v>
      </c>
      <c r="E48" s="30"/>
      <c r="F48" s="28" t="s">
        <v>90</v>
      </c>
      <c r="G48" s="28"/>
      <c r="H48" s="28"/>
      <c r="I48" s="28">
        <v>169</v>
      </c>
      <c r="J48" s="30"/>
      <c r="K48" s="28" t="s">
        <v>91</v>
      </c>
      <c r="L48" s="28"/>
      <c r="M48" s="28"/>
      <c r="N48" s="28">
        <v>98</v>
      </c>
      <c r="O48" s="30"/>
      <c r="P48" s="31"/>
    </row>
    <row r="49" spans="1:16" ht="12.75">
      <c r="A49" s="29"/>
      <c r="B49" s="28" t="s">
        <v>103</v>
      </c>
      <c r="C49" s="28"/>
      <c r="D49" s="28">
        <v>262</v>
      </c>
      <c r="E49" s="30"/>
      <c r="F49" s="28" t="s">
        <v>92</v>
      </c>
      <c r="G49" s="28"/>
      <c r="H49" s="28"/>
      <c r="I49" s="28">
        <v>400</v>
      </c>
      <c r="J49" s="30"/>
      <c r="K49" s="28" t="s">
        <v>93</v>
      </c>
      <c r="L49" s="28"/>
      <c r="M49" s="28"/>
      <c r="N49" s="28">
        <v>238</v>
      </c>
      <c r="O49" s="30"/>
      <c r="P49" s="31"/>
    </row>
    <row r="50" spans="1:16" ht="12.75">
      <c r="A50" s="29"/>
      <c r="B50" s="28" t="s">
        <v>40</v>
      </c>
      <c r="C50" s="28"/>
      <c r="D50" s="28">
        <v>1244</v>
      </c>
      <c r="E50" s="30"/>
      <c r="F50" s="28" t="s">
        <v>94</v>
      </c>
      <c r="G50" s="28"/>
      <c r="H50" s="28"/>
      <c r="I50" s="28">
        <v>174</v>
      </c>
      <c r="J50" s="30"/>
      <c r="K50" s="28" t="s">
        <v>95</v>
      </c>
      <c r="L50" s="28"/>
      <c r="M50" s="28"/>
      <c r="N50" s="28">
        <v>140</v>
      </c>
      <c r="O50" s="30"/>
      <c r="P50" s="31"/>
    </row>
    <row r="51" spans="1:16" ht="12.75">
      <c r="A51" s="29"/>
      <c r="B51" s="28" t="s">
        <v>41</v>
      </c>
      <c r="C51" s="28"/>
      <c r="D51" s="28">
        <v>150</v>
      </c>
      <c r="E51" s="30"/>
      <c r="F51" s="28" t="s">
        <v>96</v>
      </c>
      <c r="G51" s="28"/>
      <c r="H51" s="28"/>
      <c r="I51" s="28">
        <v>176</v>
      </c>
      <c r="J51" s="30"/>
      <c r="K51" s="28" t="s">
        <v>97</v>
      </c>
      <c r="L51" s="28"/>
      <c r="M51" s="28"/>
      <c r="N51" s="28">
        <v>72</v>
      </c>
      <c r="O51" s="30"/>
      <c r="P51" s="31"/>
    </row>
    <row r="52" spans="1:16" ht="12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28" t="s">
        <v>98</v>
      </c>
      <c r="L52" s="28"/>
      <c r="M52" s="28"/>
      <c r="N52" s="28">
        <v>344</v>
      </c>
      <c r="O52" s="30"/>
      <c r="P52" s="31"/>
    </row>
    <row r="53" spans="1:16" ht="12.75">
      <c r="A53" s="18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</row>
  </sheetData>
  <sheetProtection sheet="1" objects="1" scenarios="1" formatCells="0" selectLockedCells="1"/>
  <protectedRanges>
    <protectedRange sqref="A13:C13" name="Range1"/>
  </protectedRanges>
  <mergeCells count="3">
    <mergeCell ref="J10:L10"/>
    <mergeCell ref="A21:P21"/>
    <mergeCell ref="A8:P8"/>
  </mergeCells>
  <printOptions/>
  <pageMargins left="0.69" right="0.25" top="0.35" bottom="1" header="0.19" footer="0.5"/>
  <pageSetup horizontalDpi="600" verticalDpi="600" orientation="portrait" paperSiz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Chico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Faculty/Staff User</dc:creator>
  <cp:keywords/>
  <dc:description/>
  <cp:lastModifiedBy>Long, Heather C. (Warehouse Operations)</cp:lastModifiedBy>
  <cp:lastPrinted>2009-07-14T17:54:17Z</cp:lastPrinted>
  <dcterms:created xsi:type="dcterms:W3CDTF">2008-08-27T16:09:57Z</dcterms:created>
  <dcterms:modified xsi:type="dcterms:W3CDTF">2015-09-02T20:14:45Z</dcterms:modified>
  <cp:category/>
  <cp:version/>
  <cp:contentType/>
  <cp:contentStatus/>
</cp:coreProperties>
</file>